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c63666985f378b/Documents/"/>
    </mc:Choice>
  </mc:AlternateContent>
  <xr:revisionPtr revIDLastSave="508" documentId="8_{4886EA4E-18E3-4048-A8FE-D2210DE9FF39}" xr6:coauthVersionLast="47" xr6:coauthVersionMax="47" xr10:uidLastSave="{FC1AEE70-EF92-435E-BDC5-6BE565B46A88}"/>
  <bookViews>
    <workbookView xWindow="-120" yWindow="-120" windowWidth="29040" windowHeight="15840" xr2:uid="{7B729FB7-1C74-46D0-9027-22DCA4C29924}"/>
  </bookViews>
  <sheets>
    <sheet name="Sheet3" sheetId="3" r:id="rId1"/>
    <sheet name="Starting" sheetId="1" r:id="rId2"/>
    <sheet name="Drivers" sheetId="2" r:id="rId3"/>
  </sheets>
  <definedNames>
    <definedName name="_xlnm._FilterDatabase" localSheetId="1" hidden="1">Starting!$A$1:$D$1</definedName>
    <definedName name="_xlnm.Print_Area" localSheetId="0">Sheet3!$B$2:$I$15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I8" i="3"/>
  <c r="G7" i="3"/>
  <c r="I7" i="3"/>
  <c r="K40" i="2"/>
  <c r="K39" i="2"/>
  <c r="K38" i="2"/>
  <c r="K37" i="2"/>
  <c r="K36" i="2"/>
  <c r="J40" i="2"/>
  <c r="J39" i="2"/>
  <c r="J38" i="2"/>
  <c r="J37" i="2"/>
  <c r="J36" i="2"/>
  <c r="K21" i="2"/>
  <c r="K20" i="2"/>
  <c r="K19" i="2"/>
  <c r="K18" i="2"/>
  <c r="K17" i="2"/>
  <c r="K12" i="2"/>
  <c r="K11" i="2"/>
  <c r="K10" i="2"/>
  <c r="K9" i="2"/>
  <c r="K8" i="2"/>
  <c r="G6" i="3"/>
  <c r="G5" i="3" l="1"/>
  <c r="G1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G20" i="2" l="1"/>
  <c r="G21" i="2" s="1"/>
  <c r="K26" i="2"/>
  <c r="K27" i="2"/>
  <c r="H19" i="2"/>
  <c r="F5" i="2"/>
  <c r="F6" i="2" s="1"/>
  <c r="F7" i="2" s="1"/>
  <c r="F8" i="2" s="1"/>
  <c r="F9" i="2" s="1"/>
  <c r="H20" i="2" l="1"/>
  <c r="H21" i="2"/>
  <c r="G22" i="2"/>
  <c r="G23" i="2" s="1"/>
  <c r="G24" i="2" s="1"/>
  <c r="K28" i="2"/>
  <c r="F10" i="2"/>
  <c r="J8" i="2"/>
  <c r="C4" i="2"/>
  <c r="B5" i="2" s="1"/>
  <c r="C7" i="2"/>
  <c r="D34" i="1" s="1"/>
  <c r="B7" i="2"/>
  <c r="B6" i="2"/>
  <c r="H22" i="2" l="1"/>
  <c r="K29" i="2"/>
  <c r="D22" i="1"/>
  <c r="K30" i="2"/>
  <c r="H23" i="2"/>
  <c r="F11" i="2"/>
  <c r="J9" i="2"/>
  <c r="D32" i="1"/>
  <c r="D46" i="1"/>
  <c r="D50" i="1"/>
  <c r="G25" i="2"/>
  <c r="H25" i="2" s="1"/>
  <c r="H24" i="2"/>
  <c r="D87" i="1"/>
  <c r="D109" i="1"/>
  <c r="D14" i="1"/>
  <c r="D121" i="1"/>
  <c r="D21" i="1"/>
  <c r="D125" i="1"/>
  <c r="D28" i="1"/>
  <c r="D71" i="1"/>
  <c r="D16" i="1"/>
  <c r="D30" i="1"/>
  <c r="D43" i="1"/>
  <c r="D51" i="1"/>
  <c r="D76" i="1"/>
  <c r="D105" i="1"/>
  <c r="D122" i="1"/>
  <c r="D45" i="1"/>
  <c r="D41" i="1"/>
  <c r="D104" i="1"/>
  <c r="D18" i="1"/>
  <c r="D44" i="1"/>
  <c r="D62" i="1"/>
  <c r="D80" i="1"/>
  <c r="D90" i="1"/>
  <c r="D107" i="1"/>
  <c r="D123" i="1"/>
  <c r="D91" i="1"/>
  <c r="B8" i="2"/>
  <c r="D65" i="1"/>
  <c r="D82" i="1"/>
  <c r="D94" i="1"/>
  <c r="D110" i="1"/>
  <c r="D126" i="1"/>
  <c r="C8" i="2"/>
  <c r="C9" i="2" s="1"/>
  <c r="B10" i="2" s="1"/>
  <c r="D35" i="1"/>
  <c r="D47" i="1"/>
  <c r="D66" i="1"/>
  <c r="D83" i="1"/>
  <c r="D95" i="1"/>
  <c r="D114" i="1"/>
  <c r="D127" i="1"/>
  <c r="D81" i="1"/>
  <c r="D24" i="1"/>
  <c r="D48" i="1"/>
  <c r="D69" i="1"/>
  <c r="D84" i="1"/>
  <c r="D100" i="1"/>
  <c r="D116" i="1"/>
  <c r="D25" i="1"/>
  <c r="D39" i="1"/>
  <c r="D49" i="1"/>
  <c r="D70" i="1"/>
  <c r="D85" i="1"/>
  <c r="D102" i="1"/>
  <c r="D117" i="1"/>
  <c r="F12" i="2" l="1"/>
  <c r="J10" i="2"/>
  <c r="D98" i="1"/>
  <c r="D93" i="1"/>
  <c r="D7" i="1"/>
  <c r="B9" i="2"/>
  <c r="D19" i="1"/>
  <c r="C10" i="2"/>
  <c r="C11" i="2" s="1"/>
  <c r="D77" i="1"/>
  <c r="D26" i="1"/>
  <c r="D17" i="1"/>
  <c r="D61" i="1"/>
  <c r="D113" i="1"/>
  <c r="G26" i="2"/>
  <c r="H26" i="2" s="1"/>
  <c r="D101" i="1"/>
  <c r="D42" i="1"/>
  <c r="D99" i="1"/>
  <c r="D115" i="1"/>
  <c r="D108" i="1"/>
  <c r="D60" i="1"/>
  <c r="D75" i="1"/>
  <c r="D27" i="1"/>
  <c r="D57" i="1"/>
  <c r="D15" i="1"/>
  <c r="D67" i="1"/>
  <c r="D86" i="1"/>
  <c r="D106" i="1"/>
  <c r="D10" i="1"/>
  <c r="D23" i="1"/>
  <c r="D31" i="1"/>
  <c r="D37" i="1"/>
  <c r="D88" i="1"/>
  <c r="D63" i="1"/>
  <c r="D40" i="1"/>
  <c r="B11" i="2" l="1"/>
  <c r="F13" i="2"/>
  <c r="J11" i="2"/>
  <c r="G27" i="2"/>
  <c r="D64" i="1"/>
  <c r="D20" i="1"/>
  <c r="D78" i="1"/>
  <c r="D12" i="1"/>
  <c r="D68" i="1"/>
  <c r="D112" i="1"/>
  <c r="D92" i="1"/>
  <c r="D73" i="1"/>
  <c r="D124" i="1"/>
  <c r="B12" i="2"/>
  <c r="C12" i="2"/>
  <c r="F14" i="2" l="1"/>
  <c r="J12" i="2"/>
  <c r="H27" i="2"/>
  <c r="G28" i="2"/>
  <c r="H28" i="2" s="1"/>
  <c r="D55" i="1"/>
  <c r="D52" i="1"/>
  <c r="D79" i="1"/>
  <c r="D38" i="1"/>
  <c r="D89" i="1"/>
  <c r="D118" i="1"/>
  <c r="D33" i="1"/>
  <c r="D4" i="1"/>
  <c r="D96" i="1"/>
  <c r="C13" i="2"/>
  <c r="B13" i="2"/>
  <c r="F15" i="2" l="1"/>
  <c r="F16" i="2" s="1"/>
  <c r="F17" i="2" s="1"/>
  <c r="F18" i="2" s="1"/>
  <c r="F19" i="2" s="1"/>
  <c r="J17" i="2"/>
  <c r="G29" i="2"/>
  <c r="D103" i="1"/>
  <c r="D97" i="1"/>
  <c r="D9" i="1"/>
  <c r="D29" i="1"/>
  <c r="D36" i="1"/>
  <c r="D74" i="1"/>
  <c r="C14" i="2"/>
  <c r="B14" i="2"/>
  <c r="F20" i="2" l="1"/>
  <c r="J18" i="2"/>
  <c r="J26" i="2"/>
  <c r="G30" i="2"/>
  <c r="H30" i="2" s="1"/>
  <c r="H29" i="2"/>
  <c r="D111" i="1"/>
  <c r="D5" i="1"/>
  <c r="D13" i="1"/>
  <c r="D56" i="1"/>
  <c r="D54" i="1"/>
  <c r="D6" i="1"/>
  <c r="D120" i="1"/>
  <c r="D119" i="1"/>
  <c r="D8" i="1"/>
  <c r="C15" i="2"/>
  <c r="B15" i="2"/>
  <c r="F21" i="2" l="1"/>
  <c r="J27" i="2"/>
  <c r="J19" i="2"/>
  <c r="G31" i="2"/>
  <c r="D58" i="1"/>
  <c r="D72" i="1"/>
  <c r="B16" i="2"/>
  <c r="C16" i="2"/>
  <c r="F22" i="2" l="1"/>
  <c r="J20" i="2"/>
  <c r="J28" i="2"/>
  <c r="G32" i="2"/>
  <c r="H31" i="2"/>
  <c r="D53" i="1"/>
  <c r="D11" i="1"/>
  <c r="D59" i="1"/>
  <c r="C17" i="2"/>
  <c r="B17" i="2"/>
  <c r="F23" i="2" l="1"/>
  <c r="J21" i="2"/>
  <c r="J29" i="2"/>
  <c r="G33" i="2"/>
  <c r="H32" i="2"/>
  <c r="D2" i="1"/>
  <c r="C18" i="2"/>
  <c r="B18" i="2"/>
  <c r="F24" i="2" l="1"/>
  <c r="F25" i="2" s="1"/>
  <c r="F26" i="2" s="1"/>
  <c r="F27" i="2" s="1"/>
  <c r="F28" i="2" s="1"/>
  <c r="J30" i="2"/>
  <c r="G34" i="2"/>
  <c r="H33" i="2"/>
  <c r="C19" i="2"/>
  <c r="D3" i="1" s="1"/>
  <c r="G3" i="3" s="1"/>
  <c r="B19" i="2"/>
  <c r="F29" i="2" l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G9" i="3"/>
  <c r="G35" i="2"/>
  <c r="H34" i="2"/>
  <c r="G36" i="2" l="1"/>
  <c r="H35" i="2"/>
  <c r="G37" i="2" l="1"/>
  <c r="H36" i="2"/>
  <c r="G38" i="2" l="1"/>
  <c r="H37" i="2"/>
  <c r="G39" i="2" l="1"/>
  <c r="H38" i="2"/>
  <c r="G40" i="2" l="1"/>
  <c r="H39" i="2"/>
  <c r="G41" i="2" l="1"/>
  <c r="H40" i="2"/>
  <c r="G42" i="2" l="1"/>
  <c r="H41" i="2"/>
  <c r="G11" i="3" s="1"/>
  <c r="G15" i="3" l="1"/>
  <c r="G14" i="3"/>
  <c r="G13" i="3"/>
  <c r="G43" i="2"/>
  <c r="H42" i="2"/>
  <c r="G44" i="2" l="1"/>
  <c r="H43" i="2"/>
  <c r="G45" i="2" l="1"/>
  <c r="H44" i="2"/>
  <c r="G46" i="2" l="1"/>
  <c r="H45" i="2"/>
  <c r="G47" i="2" l="1"/>
  <c r="H46" i="2"/>
  <c r="G48" i="2" l="1"/>
  <c r="H47" i="2"/>
  <c r="G49" i="2" l="1"/>
  <c r="H48" i="2"/>
  <c r="G50" i="2" l="1"/>
  <c r="H49" i="2"/>
  <c r="G51" i="2" l="1"/>
  <c r="H50" i="2"/>
  <c r="G52" i="2" l="1"/>
  <c r="H51" i="2"/>
  <c r="G53" i="2" l="1"/>
  <c r="H53" i="2" s="1"/>
  <c r="H52" i="2"/>
</calcChain>
</file>

<file path=xl/sharedStrings.xml><?xml version="1.0" encoding="utf-8"?>
<sst xmlns="http://schemas.openxmlformats.org/spreadsheetml/2006/main" count="164" uniqueCount="149">
  <si>
    <t>WX0101--Tomball</t>
  </si>
  <si>
    <t>WX0102--Fairfield</t>
  </si>
  <si>
    <t>WX0103--Telge</t>
  </si>
  <si>
    <t>WX0104--Huntsville</t>
  </si>
  <si>
    <t>WX0105--Spring Woods</t>
  </si>
  <si>
    <t>WX0106--Katy</t>
  </si>
  <si>
    <t>WX0107--Porter</t>
  </si>
  <si>
    <t>WX0108--Channelview</t>
  </si>
  <si>
    <t>WX0109--Katy Mills</t>
  </si>
  <si>
    <t>WX0110--Crosby</t>
  </si>
  <si>
    <t>WX0111--Atascocita</t>
  </si>
  <si>
    <t>WX0112--Cleveland</t>
  </si>
  <si>
    <t>WX0113--Friendswood</t>
  </si>
  <si>
    <t>WX0114--Galveston</t>
  </si>
  <si>
    <t>WX0115--Airline</t>
  </si>
  <si>
    <t>WX0116--Conroe</t>
  </si>
  <si>
    <t>WX0117--Bellfort</t>
  </si>
  <si>
    <t>WX0119--Cypresswood</t>
  </si>
  <si>
    <t>WX0120--Montgomery</t>
  </si>
  <si>
    <t>WX0122--Baytown</t>
  </si>
  <si>
    <t>WX0123--Orange</t>
  </si>
  <si>
    <t>WX0125--Westheimer</t>
  </si>
  <si>
    <t>WX0126--League City</t>
  </si>
  <si>
    <t>WX0127--Pearland</t>
  </si>
  <si>
    <t>WX0201--Plano-Coit</t>
  </si>
  <si>
    <t>WX0202--Lewisville</t>
  </si>
  <si>
    <t>WX0203--Arlington</t>
  </si>
  <si>
    <t>WX0204--Keller</t>
  </si>
  <si>
    <t>WX0205--Garland</t>
  </si>
  <si>
    <t>WX0206--Rowlett</t>
  </si>
  <si>
    <t>WX0207--Plano-Custer</t>
  </si>
  <si>
    <t>WX0208--Presidio</t>
  </si>
  <si>
    <t>WX0209--Princeton</t>
  </si>
  <si>
    <t>WX0210--North Beach</t>
  </si>
  <si>
    <t>WX0211--Hudson Oaks</t>
  </si>
  <si>
    <t>WX0212--Arapaho</t>
  </si>
  <si>
    <t>WX0213--Golden Triangle</t>
  </si>
  <si>
    <t>WX0214--Crowley</t>
  </si>
  <si>
    <t>WX0215--Flower Mound</t>
  </si>
  <si>
    <t>WX0216--Basswood</t>
  </si>
  <si>
    <t>WX0217--Argyle</t>
  </si>
  <si>
    <t>WX0219--Weatherford</t>
  </si>
  <si>
    <t>WX0220--Melissa</t>
  </si>
  <si>
    <t>WX0221--Northlake</t>
  </si>
  <si>
    <t>WX0222--Sycamore</t>
  </si>
  <si>
    <t>WX0223--Camp Bowie</t>
  </si>
  <si>
    <t>WX0224--Alliance</t>
  </si>
  <si>
    <t>WX0301--Broken Arrow</t>
  </si>
  <si>
    <t>WX0302--Tulsa</t>
  </si>
  <si>
    <t>WX0303--31st Street</t>
  </si>
  <si>
    <t>WX0401--Manor</t>
  </si>
  <si>
    <t>WX0402--Menchaca</t>
  </si>
  <si>
    <t>WX0403--Hutto</t>
  </si>
  <si>
    <t>WX0404--Pflugerville</t>
  </si>
  <si>
    <t>WX0405--Marble Falls</t>
  </si>
  <si>
    <t>WX0406--Round Rock</t>
  </si>
  <si>
    <t>WX0407--Valley Mills</t>
  </si>
  <si>
    <t>WX0408--Hewitt</t>
  </si>
  <si>
    <t>WX0409--Cedar Park</t>
  </si>
  <si>
    <t>WX0410--South New</t>
  </si>
  <si>
    <t>WX0412--Georgetown</t>
  </si>
  <si>
    <t>WX0413--Bellmead</t>
  </si>
  <si>
    <t>WX0414--Lockhart</t>
  </si>
  <si>
    <t>WX0415--Commerce Park</t>
  </si>
  <si>
    <t>WX0416--Gatesville</t>
  </si>
  <si>
    <t>WX0501--Tylersville</t>
  </si>
  <si>
    <t>WX0502--Amelia</t>
  </si>
  <si>
    <t>WX0503--Erie</t>
  </si>
  <si>
    <t>WX0504--Hamilton Ave</t>
  </si>
  <si>
    <t>WX0505--Harrison</t>
  </si>
  <si>
    <t>WX0506--Eastown</t>
  </si>
  <si>
    <t>WX0507--Bellefontaine</t>
  </si>
  <si>
    <t>WX0508--Middletown</t>
  </si>
  <si>
    <t>WX0509--Yankee</t>
  </si>
  <si>
    <t>WX0510--Ottawa</t>
  </si>
  <si>
    <t>WX0511--Findlay</t>
  </si>
  <si>
    <t>WX0512--Bowling Green</t>
  </si>
  <si>
    <t>WX0513--North Secor</t>
  </si>
  <si>
    <t>WX0514--South Secor</t>
  </si>
  <si>
    <t>WX0515--Beechmont</t>
  </si>
  <si>
    <t>WX0516--Red Bank</t>
  </si>
  <si>
    <t>WX0517--Liberty Township</t>
  </si>
  <si>
    <t>WX0518--Beavercreek</t>
  </si>
  <si>
    <t>WX0519--Toledo-Central</t>
  </si>
  <si>
    <t>WX0520--Oregon</t>
  </si>
  <si>
    <t>WX0521--Alex Bell</t>
  </si>
  <si>
    <t>WX0522--Springfield</t>
  </si>
  <si>
    <t>WX0523--Sandusky</t>
  </si>
  <si>
    <t>WX0524--Springboro</t>
  </si>
  <si>
    <t>WX0601--Meijer West</t>
  </si>
  <si>
    <t>WX0602--Meijer East</t>
  </si>
  <si>
    <t>WX0701--Cedar Lansing</t>
  </si>
  <si>
    <t>WX0702--Beckley</t>
  </si>
  <si>
    <t>WX0703--Columbia</t>
  </si>
  <si>
    <t>WX0704--Coldwater</t>
  </si>
  <si>
    <t>WX0705--23 Mile</t>
  </si>
  <si>
    <t>WX0706--Gratiot</t>
  </si>
  <si>
    <t>WX0707--Milano</t>
  </si>
  <si>
    <t>WX0708--Sass</t>
  </si>
  <si>
    <t>WX0709--Adrian</t>
  </si>
  <si>
    <t>WX0710--East Lansing</t>
  </si>
  <si>
    <t>WX0711--Brighton</t>
  </si>
  <si>
    <t>WX0712--White Lake</t>
  </si>
  <si>
    <t>WX0713--Sturgis</t>
  </si>
  <si>
    <t>WX0714--Ionia</t>
  </si>
  <si>
    <t>WX0715--Woodhaven</t>
  </si>
  <si>
    <t>WX0716--Hastings</t>
  </si>
  <si>
    <t>WX0717--Livonia</t>
  </si>
  <si>
    <t>WX0718--Flat Rock</t>
  </si>
  <si>
    <t>WX0801--Central Wax Rd</t>
  </si>
  <si>
    <t>WX0802--Highland</t>
  </si>
  <si>
    <t>WX0803--Burbank</t>
  </si>
  <si>
    <t>WX0804--Siegen</t>
  </si>
  <si>
    <t>WX0805--Prairieville</t>
  </si>
  <si>
    <t>WX0806--O'Neal</t>
  </si>
  <si>
    <t>WX0807--Corporate Blvd</t>
  </si>
  <si>
    <t>WX0808--Johnston</t>
  </si>
  <si>
    <t>WX0809--Carencro</t>
  </si>
  <si>
    <t>WX0810--Broussard</t>
  </si>
  <si>
    <t>WX0811--Cortana</t>
  </si>
  <si>
    <t>WX0812--Gonzales</t>
  </si>
  <si>
    <t>WX0813--Port Allen</t>
  </si>
  <si>
    <t>WX0814--DeRidder</t>
  </si>
  <si>
    <t>WX0815--Scott</t>
  </si>
  <si>
    <t>WX0816--St Nazaire</t>
  </si>
  <si>
    <t>WX0817--Denham Springs</t>
  </si>
  <si>
    <t>Store</t>
  </si>
  <si>
    <t>Name</t>
  </si>
  <si>
    <t>Dec 2024 Recharge</t>
  </si>
  <si>
    <t>Base</t>
  </si>
  <si>
    <t>Dec 2024 Recharge Revenue</t>
  </si>
  <si>
    <t>Between:</t>
  </si>
  <si>
    <t>ARM Recharge Revenue Current Month</t>
  </si>
  <si>
    <t>Starting Recharge Revenue</t>
  </si>
  <si>
    <t>Growth Bonus</t>
  </si>
  <si>
    <t>Total Bonus</t>
  </si>
  <si>
    <t>GM</t>
  </si>
  <si>
    <t>SM</t>
  </si>
  <si>
    <t>AD</t>
  </si>
  <si>
    <t>`</t>
  </si>
  <si>
    <t>Incremental</t>
  </si>
  <si>
    <t>to</t>
  </si>
  <si>
    <t>Starting Tier</t>
  </si>
  <si>
    <t>Current Tier</t>
  </si>
  <si>
    <t>Ending Tier</t>
  </si>
  <si>
    <t>Payout:</t>
  </si>
  <si>
    <t>Base Bonus</t>
  </si>
  <si>
    <t>Total Monthly Bonus</t>
  </si>
  <si>
    <t>Examples: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</si>
</sst>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" fontId="2" fillId="2" borderId="1" xfId="0" quotePrefix="1" applyNumberFormat="1" applyFont="1" applyFill="1" applyBorder="1"/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2" fillId="2" borderId="7" xfId="0" applyFont="1" applyFill="1" applyBorder="1"/>
    <xf numFmtId="164" fontId="0" fillId="0" borderId="9" xfId="0" applyNumberFormat="1" applyBorder="1"/>
    <xf numFmtId="164" fontId="0" fillId="0" borderId="8" xfId="0" applyNumberFormat="1" applyBorder="1"/>
    <xf numFmtId="0" fontId="2" fillId="2" borderId="10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3" fillId="0" borderId="0" xfId="0" applyNumberFormat="1" applyFont="1"/>
    <xf numFmtId="165" fontId="1" fillId="0" borderId="0" xfId="0" applyNumberFormat="1" applyFont="1"/>
    <xf numFmtId="9" fontId="0" fillId="0" borderId="0" xfId="0" applyNumberFormat="1"/>
    <xf numFmtId="164" fontId="3" fillId="3" borderId="0" xfId="0" applyNumberFormat="1" applyFont="1" applyFill="1"/>
    <xf numFmtId="0" fontId="3" fillId="3" borderId="0" xfId="0" applyFont="1" applyFill="1"/>
    <xf numFmtId="17" fontId="0" fillId="0" borderId="0" xfId="0" applyNumberFormat="1"/>
    <xf numFmtId="164" fontId="0" fillId="3" borderId="0" xfId="0" applyNumberFormat="1" applyFill="1"/>
    <xf numFmtId="0" fontId="0" fillId="3" borderId="0" xfId="0" applyFill="1"/>
    <xf numFmtId="9" fontId="0" fillId="3" borderId="0" xfId="0" applyNumberFormat="1" applyFill="1"/>
    <xf numFmtId="165" fontId="1" fillId="3" borderId="0" xfId="0" applyNumberFormat="1" applyFont="1" applyFill="1"/>
    <xf numFmtId="164" fontId="1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AEA0-1B31-4ACD-AA86-873BFCCA4013}">
  <dimension ref="A2:I15"/>
  <sheetViews>
    <sheetView showGridLines="0" tabSelected="1" view="pageBreakPreview" zoomScale="160" zoomScaleNormal="115" zoomScaleSheetLayoutView="160" workbookViewId="0">
      <selection activeCell="G8" sqref="G8"/>
    </sheetView>
  </sheetViews>
  <sheetFormatPr defaultRowHeight="15" x14ac:dyDescent="0.25"/>
  <cols>
    <col min="7" max="7" width="11.7109375" bestFit="1" customWidth="1"/>
    <col min="8" max="8" width="2.7109375" customWidth="1"/>
  </cols>
  <sheetData>
    <row r="2" spans="1:9" x14ac:dyDescent="0.25">
      <c r="B2" t="s">
        <v>126</v>
      </c>
      <c r="G2" s="20">
        <v>101</v>
      </c>
    </row>
    <row r="3" spans="1:9" x14ac:dyDescent="0.25">
      <c r="B3" s="13" t="s">
        <v>146</v>
      </c>
      <c r="G3" s="17">
        <f>VLOOKUP($G$2,Starting!$A$2:$D$127,4,FALSE)</f>
        <v>2800</v>
      </c>
    </row>
    <row r="5" spans="1:9" x14ac:dyDescent="0.25">
      <c r="B5" t="s">
        <v>132</v>
      </c>
      <c r="G5" s="19">
        <f>+G6+15000</f>
        <v>180985</v>
      </c>
    </row>
    <row r="6" spans="1:9" x14ac:dyDescent="0.25">
      <c r="B6" t="s">
        <v>133</v>
      </c>
      <c r="G6" s="14">
        <f>VLOOKUP($G$2,Starting!$A$2:$D$130,3,FALSE)</f>
        <v>165985</v>
      </c>
    </row>
    <row r="7" spans="1:9" x14ac:dyDescent="0.25">
      <c r="B7" t="s">
        <v>142</v>
      </c>
      <c r="G7" s="14">
        <f>+I7-5000</f>
        <v>165000</v>
      </c>
      <c r="H7" t="s">
        <v>141</v>
      </c>
      <c r="I7" s="14">
        <f>_xlfn.CEILING.MATH(G6/5000,1)*5000</f>
        <v>170000</v>
      </c>
    </row>
    <row r="8" spans="1:9" x14ac:dyDescent="0.25">
      <c r="B8" t="s">
        <v>143</v>
      </c>
      <c r="G8" s="14">
        <f>+I8-5000</f>
        <v>180000</v>
      </c>
      <c r="H8" t="s">
        <v>141</v>
      </c>
      <c r="I8" s="14">
        <f>_xlfn.CEILING.MATH(G5/5000,1)*5000</f>
        <v>185000</v>
      </c>
    </row>
    <row r="9" spans="1:9" x14ac:dyDescent="0.25">
      <c r="B9" s="13" t="s">
        <v>134</v>
      </c>
      <c r="G9" s="17">
        <f>IF(G5=0,0,VLOOKUP($I$8,Drivers!$F$4:$H$53,3,FALSE)-VLOOKUP(Sheet3!$I$7,Drivers!$F$4:$H$53,3))</f>
        <v>725</v>
      </c>
    </row>
    <row r="10" spans="1:9" x14ac:dyDescent="0.25">
      <c r="G10" s="17"/>
    </row>
    <row r="11" spans="1:9" x14ac:dyDescent="0.25">
      <c r="B11" s="13" t="s">
        <v>135</v>
      </c>
      <c r="G11" s="17">
        <f>+G3+G9</f>
        <v>3525</v>
      </c>
    </row>
    <row r="12" spans="1:9" x14ac:dyDescent="0.25">
      <c r="B12" s="13" t="s">
        <v>145</v>
      </c>
    </row>
    <row r="13" spans="1:9" x14ac:dyDescent="0.25">
      <c r="A13" t="s">
        <v>139</v>
      </c>
      <c r="B13" s="23" t="s">
        <v>136</v>
      </c>
      <c r="C13" s="23"/>
      <c r="D13" s="23"/>
      <c r="E13" s="23"/>
      <c r="F13" s="24">
        <v>0.5</v>
      </c>
      <c r="G13" s="25">
        <f>+$G$11*F13</f>
        <v>1762.5</v>
      </c>
    </row>
    <row r="14" spans="1:9" x14ac:dyDescent="0.25">
      <c r="B14" s="23" t="s">
        <v>137</v>
      </c>
      <c r="C14" s="23"/>
      <c r="D14" s="23"/>
      <c r="E14" s="23"/>
      <c r="F14" s="24">
        <v>0.31</v>
      </c>
      <c r="G14" s="25">
        <f>+$G$11*F14</f>
        <v>1092.75</v>
      </c>
    </row>
    <row r="15" spans="1:9" x14ac:dyDescent="0.25">
      <c r="B15" t="s">
        <v>138</v>
      </c>
      <c r="F15" s="18">
        <v>0.19</v>
      </c>
      <c r="G15" s="17">
        <f>+$G$11*F15</f>
        <v>669.75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364D-C5E2-4EF9-BC42-F6D3B6FCC891}">
  <dimension ref="A1:E127"/>
  <sheetViews>
    <sheetView showGridLines="0" zoomScaleNormal="100" workbookViewId="0">
      <selection activeCell="C10" sqref="C10"/>
    </sheetView>
  </sheetViews>
  <sheetFormatPr defaultRowHeight="15" x14ac:dyDescent="0.25"/>
  <cols>
    <col min="2" max="2" width="24.42578125" bestFit="1" customWidth="1"/>
    <col min="3" max="3" width="17.5703125" bestFit="1" customWidth="1"/>
  </cols>
  <sheetData>
    <row r="1" spans="1:5" x14ac:dyDescent="0.25">
      <c r="A1" s="13" t="s">
        <v>126</v>
      </c>
      <c r="B1" s="13" t="s">
        <v>127</v>
      </c>
      <c r="C1" s="15" t="s">
        <v>128</v>
      </c>
      <c r="D1" s="15" t="s">
        <v>129</v>
      </c>
    </row>
    <row r="2" spans="1:5" x14ac:dyDescent="0.25">
      <c r="A2">
        <v>101</v>
      </c>
      <c r="B2" t="s">
        <v>0</v>
      </c>
      <c r="C2" s="16">
        <v>165985</v>
      </c>
      <c r="D2" s="14">
        <f>IF(C2&lt;=Drivers!$C$4,Drivers!$D$4,IF(C2&lt;=Drivers!$C$5,Drivers!$D$5,IF(C2&lt;=Drivers!$C$6,Drivers!$D$6,IF(C2&lt;=Drivers!$C$7,Drivers!$D$7,IF(C2&lt;=Drivers!$C$8,Drivers!$D$8,IF(C2&lt;=Drivers!$C$9,Drivers!$D$9,IF(C2&lt;=Drivers!$C$10,Drivers!$D$10,IF(C2&lt;=Drivers!$C$11,Drivers!$D$11,IF(C2&lt;=Drivers!$C$12,Drivers!$D$12,IF(C2&lt;=Drivers!$C$13,Drivers!$D$13,IF(C2&lt;=Drivers!$C$14,Drivers!$D$14,IF(C2&lt;=Drivers!$C$15,Drivers!$D$15,IF(C2&lt;=Drivers!$C$16,Drivers!$D$16,IF(C2&lt;=Drivers!$C$17,Drivers!$D$17,IF(C2&lt;=Drivers!$C$18,Drivers!$D$18,IF(C2&lt;=Drivers!$C$19,Drivers!$D$19,0))))))))))))))))</f>
        <v>2800</v>
      </c>
      <c r="E2" s="14"/>
    </row>
    <row r="3" spans="1:5" x14ac:dyDescent="0.25">
      <c r="A3">
        <v>102</v>
      </c>
      <c r="B3" t="s">
        <v>1</v>
      </c>
      <c r="C3" s="16">
        <v>209811</v>
      </c>
      <c r="D3" s="14">
        <f>IF(C3&lt;=Drivers!$C$4,Drivers!$D$4,IF(C3&lt;=Drivers!$C$5,Drivers!$D$5,IF(C3&lt;=Drivers!$C$6,Drivers!$D$6,IF(C3&lt;=Drivers!$C$7,Drivers!$D$7,IF(C3&lt;=Drivers!$C$8,Drivers!$D$8,IF(C3&lt;=Drivers!$C$9,Drivers!$D$9,IF(C3&lt;=Drivers!$C$10,Drivers!$D$10,IF(C3&lt;=Drivers!$C$11,Drivers!$D$11,IF(C3&lt;=Drivers!$C$12,Drivers!$D$12,IF(C3&lt;=Drivers!$C$13,Drivers!$D$13,IF(C3&lt;=Drivers!$C$14,Drivers!$D$14,IF(C3&lt;=Drivers!$C$15,Drivers!$D$15,IF(C3&lt;=Drivers!$C$16,Drivers!$D$16,IF(C3&lt;=Drivers!$C$17,Drivers!$D$17,IF(C3&lt;=Drivers!$C$18,Drivers!$D$18,IF(C3&lt;=Drivers!$C$19,Drivers!$D$19,0))))))))))))))))</f>
        <v>3325</v>
      </c>
    </row>
    <row r="4" spans="1:5" x14ac:dyDescent="0.25">
      <c r="A4">
        <v>103</v>
      </c>
      <c r="B4" t="s">
        <v>2</v>
      </c>
      <c r="C4" s="16">
        <v>104439</v>
      </c>
      <c r="D4" s="14">
        <f>IF(C4&lt;=Drivers!$C$4,Drivers!$D$4,IF(C4&lt;=Drivers!$C$5,Drivers!$D$5,IF(C4&lt;=Drivers!$C$6,Drivers!$D$6,IF(C4&lt;=Drivers!$C$7,Drivers!$D$7,IF(C4&lt;=Drivers!$C$8,Drivers!$D$8,IF(C4&lt;=Drivers!$C$9,Drivers!$D$9,IF(C4&lt;=Drivers!$C$10,Drivers!$D$10,IF(C4&lt;=Drivers!$C$11,Drivers!$D$11,IF(C4&lt;=Drivers!$C$12,Drivers!$D$12,IF(C4&lt;=Drivers!$C$13,Drivers!$D$13,IF(C4&lt;=Drivers!$C$14,Drivers!$D$14,IF(C4&lt;=Drivers!$C$15,Drivers!$D$15,IF(C4&lt;=Drivers!$C$16,Drivers!$D$16,IF(C4&lt;=Drivers!$C$17,Drivers!$D$17,IF(C4&lt;=Drivers!$C$18,Drivers!$D$18,IF(C4&lt;=Drivers!$C$19,Drivers!$D$19,0))))))))))))))))</f>
        <v>1575</v>
      </c>
    </row>
    <row r="5" spans="1:5" x14ac:dyDescent="0.25">
      <c r="A5">
        <v>104</v>
      </c>
      <c r="B5" t="s">
        <v>3</v>
      </c>
      <c r="C5" s="16">
        <v>131986</v>
      </c>
      <c r="D5" s="14">
        <f>IF(C5&lt;=Drivers!$C$4,Drivers!$D$4,IF(C5&lt;=Drivers!$C$5,Drivers!$D$5,IF(C5&lt;=Drivers!$C$6,Drivers!$D$6,IF(C5&lt;=Drivers!$C$7,Drivers!$D$7,IF(C5&lt;=Drivers!$C$8,Drivers!$D$8,IF(C5&lt;=Drivers!$C$9,Drivers!$D$9,IF(C5&lt;=Drivers!$C$10,Drivers!$D$10,IF(C5&lt;=Drivers!$C$11,Drivers!$D$11,IF(C5&lt;=Drivers!$C$12,Drivers!$D$12,IF(C5&lt;=Drivers!$C$13,Drivers!$D$13,IF(C5&lt;=Drivers!$C$14,Drivers!$D$14,IF(C5&lt;=Drivers!$C$15,Drivers!$D$15,IF(C5&lt;=Drivers!$C$16,Drivers!$D$16,IF(C5&lt;=Drivers!$C$17,Drivers!$D$17,IF(C5&lt;=Drivers!$C$18,Drivers!$D$18,IF(C5&lt;=Drivers!$C$19,Drivers!$D$19,0))))))))))))))))</f>
        <v>2100</v>
      </c>
    </row>
    <row r="6" spans="1:5" x14ac:dyDescent="0.25">
      <c r="A6">
        <v>105</v>
      </c>
      <c r="B6" t="s">
        <v>4</v>
      </c>
      <c r="C6" s="16">
        <v>131487</v>
      </c>
      <c r="D6" s="14">
        <f>IF(C6&lt;=Drivers!$C$4,Drivers!$D$4,IF(C6&lt;=Drivers!$C$5,Drivers!$D$5,IF(C6&lt;=Drivers!$C$6,Drivers!$D$6,IF(C6&lt;=Drivers!$C$7,Drivers!$D$7,IF(C6&lt;=Drivers!$C$8,Drivers!$D$8,IF(C6&lt;=Drivers!$C$9,Drivers!$D$9,IF(C6&lt;=Drivers!$C$10,Drivers!$D$10,IF(C6&lt;=Drivers!$C$11,Drivers!$D$11,IF(C6&lt;=Drivers!$C$12,Drivers!$D$12,IF(C6&lt;=Drivers!$C$13,Drivers!$D$13,IF(C6&lt;=Drivers!$C$14,Drivers!$D$14,IF(C6&lt;=Drivers!$C$15,Drivers!$D$15,IF(C6&lt;=Drivers!$C$16,Drivers!$D$16,IF(C6&lt;=Drivers!$C$17,Drivers!$D$17,IF(C6&lt;=Drivers!$C$18,Drivers!$D$18,IF(C6&lt;=Drivers!$C$19,Drivers!$D$19,0))))))))))))))))</f>
        <v>2100</v>
      </c>
    </row>
    <row r="7" spans="1:5" x14ac:dyDescent="0.25">
      <c r="A7">
        <v>106</v>
      </c>
      <c r="B7" t="s">
        <v>5</v>
      </c>
      <c r="C7" s="16">
        <v>66915</v>
      </c>
      <c r="D7" s="14">
        <f>IF(C7&lt;=Drivers!$C$4,Drivers!$D$4,IF(C7&lt;=Drivers!$C$5,Drivers!$D$5,IF(C7&lt;=Drivers!$C$6,Drivers!$D$6,IF(C7&lt;=Drivers!$C$7,Drivers!$D$7,IF(C7&lt;=Drivers!$C$8,Drivers!$D$8,IF(C7&lt;=Drivers!$C$9,Drivers!$D$9,IF(C7&lt;=Drivers!$C$10,Drivers!$D$10,IF(C7&lt;=Drivers!$C$11,Drivers!$D$11,IF(C7&lt;=Drivers!$C$12,Drivers!$D$12,IF(C7&lt;=Drivers!$C$13,Drivers!$D$13,IF(C7&lt;=Drivers!$C$14,Drivers!$D$14,IF(C7&lt;=Drivers!$C$15,Drivers!$D$15,IF(C7&lt;=Drivers!$C$16,Drivers!$D$16,IF(C7&lt;=Drivers!$C$17,Drivers!$D$17,IF(C7&lt;=Drivers!$C$18,Drivers!$D$18,IF(C7&lt;=Drivers!$C$19,Drivers!$D$19,0))))))))))))))))</f>
        <v>875</v>
      </c>
    </row>
    <row r="8" spans="1:5" x14ac:dyDescent="0.25">
      <c r="A8">
        <v>107</v>
      </c>
      <c r="B8" t="s">
        <v>6</v>
      </c>
      <c r="C8" s="16">
        <v>131086</v>
      </c>
      <c r="D8" s="14">
        <f>IF(C8&lt;=Drivers!$C$4,Drivers!$D$4,IF(C8&lt;=Drivers!$C$5,Drivers!$D$5,IF(C8&lt;=Drivers!$C$6,Drivers!$D$6,IF(C8&lt;=Drivers!$C$7,Drivers!$D$7,IF(C8&lt;=Drivers!$C$8,Drivers!$D$8,IF(C8&lt;=Drivers!$C$9,Drivers!$D$9,IF(C8&lt;=Drivers!$C$10,Drivers!$D$10,IF(C8&lt;=Drivers!$C$11,Drivers!$D$11,IF(C8&lt;=Drivers!$C$12,Drivers!$D$12,IF(C8&lt;=Drivers!$C$13,Drivers!$D$13,IF(C8&lt;=Drivers!$C$14,Drivers!$D$14,IF(C8&lt;=Drivers!$C$15,Drivers!$D$15,IF(C8&lt;=Drivers!$C$16,Drivers!$D$16,IF(C8&lt;=Drivers!$C$17,Drivers!$D$17,IF(C8&lt;=Drivers!$C$18,Drivers!$D$18,IF(C8&lt;=Drivers!$C$19,Drivers!$D$19,0))))))))))))))))</f>
        <v>2100</v>
      </c>
    </row>
    <row r="9" spans="1:5" x14ac:dyDescent="0.25">
      <c r="A9">
        <v>108</v>
      </c>
      <c r="B9" t="s">
        <v>7</v>
      </c>
      <c r="C9" s="16">
        <v>123077</v>
      </c>
      <c r="D9" s="14">
        <f>IF(C9&lt;=Drivers!$C$4,Drivers!$D$4,IF(C9&lt;=Drivers!$C$5,Drivers!$D$5,IF(C9&lt;=Drivers!$C$6,Drivers!$D$6,IF(C9&lt;=Drivers!$C$7,Drivers!$D$7,IF(C9&lt;=Drivers!$C$8,Drivers!$D$8,IF(C9&lt;=Drivers!$C$9,Drivers!$D$9,IF(C9&lt;=Drivers!$C$10,Drivers!$D$10,IF(C9&lt;=Drivers!$C$11,Drivers!$D$11,IF(C9&lt;=Drivers!$C$12,Drivers!$D$12,IF(C9&lt;=Drivers!$C$13,Drivers!$D$13,IF(C9&lt;=Drivers!$C$14,Drivers!$D$14,IF(C9&lt;=Drivers!$C$15,Drivers!$D$15,IF(C9&lt;=Drivers!$C$16,Drivers!$D$16,IF(C9&lt;=Drivers!$C$17,Drivers!$D$17,IF(C9&lt;=Drivers!$C$18,Drivers!$D$18,IF(C9&lt;=Drivers!$C$19,Drivers!$D$19,0))))))))))))))))</f>
        <v>1750</v>
      </c>
    </row>
    <row r="10" spans="1:5" x14ac:dyDescent="0.25">
      <c r="A10">
        <v>109</v>
      </c>
      <c r="B10" t="s">
        <v>8</v>
      </c>
      <c r="C10" s="16">
        <v>72041</v>
      </c>
      <c r="D10" s="14">
        <f>IF(C10&lt;=Drivers!$C$4,Drivers!$D$4,IF(C10&lt;=Drivers!$C$5,Drivers!$D$5,IF(C10&lt;=Drivers!$C$6,Drivers!$D$6,IF(C10&lt;=Drivers!$C$7,Drivers!$D$7,IF(C10&lt;=Drivers!$C$8,Drivers!$D$8,IF(C10&lt;=Drivers!$C$9,Drivers!$D$9,IF(C10&lt;=Drivers!$C$10,Drivers!$D$10,IF(C10&lt;=Drivers!$C$11,Drivers!$D$11,IF(C10&lt;=Drivers!$C$12,Drivers!$D$12,IF(C10&lt;=Drivers!$C$13,Drivers!$D$13,IF(C10&lt;=Drivers!$C$14,Drivers!$D$14,IF(C10&lt;=Drivers!$C$15,Drivers!$D$15,IF(C10&lt;=Drivers!$C$16,Drivers!$D$16,IF(C10&lt;=Drivers!$C$17,Drivers!$D$17,IF(C10&lt;=Drivers!$C$18,Drivers!$D$18,IF(C10&lt;=Drivers!$C$19,Drivers!$D$19,0))))))))))))))))</f>
        <v>875</v>
      </c>
    </row>
    <row r="11" spans="1:5" x14ac:dyDescent="0.25">
      <c r="A11">
        <v>110</v>
      </c>
      <c r="B11" t="s">
        <v>9</v>
      </c>
      <c r="C11" s="16">
        <v>152745</v>
      </c>
      <c r="D11" s="14">
        <f>IF(C11&lt;=Drivers!$C$4,Drivers!$D$4,IF(C11&lt;=Drivers!$C$5,Drivers!$D$5,IF(C11&lt;=Drivers!$C$6,Drivers!$D$6,IF(C11&lt;=Drivers!$C$7,Drivers!$D$7,IF(C11&lt;=Drivers!$C$8,Drivers!$D$8,IF(C11&lt;=Drivers!$C$9,Drivers!$D$9,IF(C11&lt;=Drivers!$C$10,Drivers!$D$10,IF(C11&lt;=Drivers!$C$11,Drivers!$D$11,IF(C11&lt;=Drivers!$C$12,Drivers!$D$12,IF(C11&lt;=Drivers!$C$13,Drivers!$D$13,IF(C11&lt;=Drivers!$C$14,Drivers!$D$14,IF(C11&lt;=Drivers!$C$15,Drivers!$D$15,IF(C11&lt;=Drivers!$C$16,Drivers!$D$16,IF(C11&lt;=Drivers!$C$17,Drivers!$D$17,IF(C11&lt;=Drivers!$C$18,Drivers!$D$18,IF(C11&lt;=Drivers!$C$19,Drivers!$D$19,0))))))))))))))))</f>
        <v>2625</v>
      </c>
    </row>
    <row r="12" spans="1:5" x14ac:dyDescent="0.25">
      <c r="A12">
        <v>111</v>
      </c>
      <c r="B12" t="s">
        <v>10</v>
      </c>
      <c r="C12" s="16">
        <v>97079</v>
      </c>
      <c r="D12" s="14">
        <f>IF(C12&lt;=Drivers!$C$4,Drivers!$D$4,IF(C12&lt;=Drivers!$C$5,Drivers!$D$5,IF(C12&lt;=Drivers!$C$6,Drivers!$D$6,IF(C12&lt;=Drivers!$C$7,Drivers!$D$7,IF(C12&lt;=Drivers!$C$8,Drivers!$D$8,IF(C12&lt;=Drivers!$C$9,Drivers!$D$9,IF(C12&lt;=Drivers!$C$10,Drivers!$D$10,IF(C12&lt;=Drivers!$C$11,Drivers!$D$11,IF(C12&lt;=Drivers!$C$12,Drivers!$D$12,IF(C12&lt;=Drivers!$C$13,Drivers!$D$13,IF(C12&lt;=Drivers!$C$14,Drivers!$D$14,IF(C12&lt;=Drivers!$C$15,Drivers!$D$15,IF(C12&lt;=Drivers!$C$16,Drivers!$D$16,IF(C12&lt;=Drivers!$C$17,Drivers!$D$17,IF(C12&lt;=Drivers!$C$18,Drivers!$D$18,IF(C12&lt;=Drivers!$C$19,Drivers!$D$19,0))))))))))))))))</f>
        <v>1400</v>
      </c>
    </row>
    <row r="13" spans="1:5" x14ac:dyDescent="0.25">
      <c r="A13">
        <v>112</v>
      </c>
      <c r="B13" t="s">
        <v>11</v>
      </c>
      <c r="C13" s="16">
        <v>128327</v>
      </c>
      <c r="D13" s="14">
        <f>IF(C13&lt;=Drivers!$C$4,Drivers!$D$4,IF(C13&lt;=Drivers!$C$5,Drivers!$D$5,IF(C13&lt;=Drivers!$C$6,Drivers!$D$6,IF(C13&lt;=Drivers!$C$7,Drivers!$D$7,IF(C13&lt;=Drivers!$C$8,Drivers!$D$8,IF(C13&lt;=Drivers!$C$9,Drivers!$D$9,IF(C13&lt;=Drivers!$C$10,Drivers!$D$10,IF(C13&lt;=Drivers!$C$11,Drivers!$D$11,IF(C13&lt;=Drivers!$C$12,Drivers!$D$12,IF(C13&lt;=Drivers!$C$13,Drivers!$D$13,IF(C13&lt;=Drivers!$C$14,Drivers!$D$14,IF(C13&lt;=Drivers!$C$15,Drivers!$D$15,IF(C13&lt;=Drivers!$C$16,Drivers!$D$16,IF(C13&lt;=Drivers!$C$17,Drivers!$D$17,IF(C13&lt;=Drivers!$C$18,Drivers!$D$18,IF(C13&lt;=Drivers!$C$19,Drivers!$D$19,0))))))))))))))))</f>
        <v>2100</v>
      </c>
    </row>
    <row r="14" spans="1:5" x14ac:dyDescent="0.25">
      <c r="A14">
        <v>113</v>
      </c>
      <c r="B14" t="s">
        <v>12</v>
      </c>
      <c r="C14" s="16">
        <v>30850</v>
      </c>
      <c r="D14" s="14">
        <f>IF(C14&lt;=Drivers!$C$4,Drivers!$D$4,IF(C14&lt;=Drivers!$C$5,Drivers!$D$5,IF(C14&lt;=Drivers!$C$6,Drivers!$D$6,IF(C14&lt;=Drivers!$C$7,Drivers!$D$7,IF(C14&lt;=Drivers!$C$8,Drivers!$D$8,IF(C14&lt;=Drivers!$C$9,Drivers!$D$9,IF(C14&lt;=Drivers!$C$10,Drivers!$D$10,IF(C14&lt;=Drivers!$C$11,Drivers!$D$11,IF(C14&lt;=Drivers!$C$12,Drivers!$D$12,IF(C14&lt;=Drivers!$C$13,Drivers!$D$13,IF(C14&lt;=Drivers!$C$14,Drivers!$D$14,IF(C14&lt;=Drivers!$C$15,Drivers!$D$15,IF(C14&lt;=Drivers!$C$16,Drivers!$D$16,IF(C14&lt;=Drivers!$C$17,Drivers!$D$17,IF(C14&lt;=Drivers!$C$18,Drivers!$D$18,IF(C14&lt;=Drivers!$C$19,Drivers!$D$19,0))))))))))))))))</f>
        <v>350</v>
      </c>
    </row>
    <row r="15" spans="1:5" x14ac:dyDescent="0.25">
      <c r="A15">
        <v>114</v>
      </c>
      <c r="B15" t="s">
        <v>13</v>
      </c>
      <c r="C15" s="16">
        <v>76031</v>
      </c>
      <c r="D15" s="14">
        <f>IF(C15&lt;=Drivers!$C$4,Drivers!$D$4,IF(C15&lt;=Drivers!$C$5,Drivers!$D$5,IF(C15&lt;=Drivers!$C$6,Drivers!$D$6,IF(C15&lt;=Drivers!$C$7,Drivers!$D$7,IF(C15&lt;=Drivers!$C$8,Drivers!$D$8,IF(C15&lt;=Drivers!$C$9,Drivers!$D$9,IF(C15&lt;=Drivers!$C$10,Drivers!$D$10,IF(C15&lt;=Drivers!$C$11,Drivers!$D$11,IF(C15&lt;=Drivers!$C$12,Drivers!$D$12,IF(C15&lt;=Drivers!$C$13,Drivers!$D$13,IF(C15&lt;=Drivers!$C$14,Drivers!$D$14,IF(C15&lt;=Drivers!$C$15,Drivers!$D$15,IF(C15&lt;=Drivers!$C$16,Drivers!$D$16,IF(C15&lt;=Drivers!$C$17,Drivers!$D$17,IF(C15&lt;=Drivers!$C$18,Drivers!$D$18,IF(C15&lt;=Drivers!$C$19,Drivers!$D$19,0))))))))))))))))</f>
        <v>1137.5</v>
      </c>
    </row>
    <row r="16" spans="1:5" x14ac:dyDescent="0.25">
      <c r="A16">
        <v>115</v>
      </c>
      <c r="B16" t="s">
        <v>14</v>
      </c>
      <c r="C16" s="16">
        <v>48718</v>
      </c>
      <c r="D16" s="14">
        <f>IF(C16&lt;=Drivers!$C$4,Drivers!$D$4,IF(C16&lt;=Drivers!$C$5,Drivers!$D$5,IF(C16&lt;=Drivers!$C$6,Drivers!$D$6,IF(C16&lt;=Drivers!$C$7,Drivers!$D$7,IF(C16&lt;=Drivers!$C$8,Drivers!$D$8,IF(C16&lt;=Drivers!$C$9,Drivers!$D$9,IF(C16&lt;=Drivers!$C$10,Drivers!$D$10,IF(C16&lt;=Drivers!$C$11,Drivers!$D$11,IF(C16&lt;=Drivers!$C$12,Drivers!$D$12,IF(C16&lt;=Drivers!$C$13,Drivers!$D$13,IF(C16&lt;=Drivers!$C$14,Drivers!$D$14,IF(C16&lt;=Drivers!$C$15,Drivers!$D$15,IF(C16&lt;=Drivers!$C$16,Drivers!$D$16,IF(C16&lt;=Drivers!$C$17,Drivers!$D$17,IF(C16&lt;=Drivers!$C$18,Drivers!$D$18,IF(C16&lt;=Drivers!$C$19,Drivers!$D$19,0))))))))))))))))</f>
        <v>525</v>
      </c>
    </row>
    <row r="17" spans="1:4" x14ac:dyDescent="0.25">
      <c r="A17">
        <v>116</v>
      </c>
      <c r="B17" t="s">
        <v>15</v>
      </c>
      <c r="C17" s="16">
        <v>84100</v>
      </c>
      <c r="D17" s="14">
        <f>IF(C17&lt;=Drivers!$C$4,Drivers!$D$4,IF(C17&lt;=Drivers!$C$5,Drivers!$D$5,IF(C17&lt;=Drivers!$C$6,Drivers!$D$6,IF(C17&lt;=Drivers!$C$7,Drivers!$D$7,IF(C17&lt;=Drivers!$C$8,Drivers!$D$8,IF(C17&lt;=Drivers!$C$9,Drivers!$D$9,IF(C17&lt;=Drivers!$C$10,Drivers!$D$10,IF(C17&lt;=Drivers!$C$11,Drivers!$D$11,IF(C17&lt;=Drivers!$C$12,Drivers!$D$12,IF(C17&lt;=Drivers!$C$13,Drivers!$D$13,IF(C17&lt;=Drivers!$C$14,Drivers!$D$14,IF(C17&lt;=Drivers!$C$15,Drivers!$D$15,IF(C17&lt;=Drivers!$C$16,Drivers!$D$16,IF(C17&lt;=Drivers!$C$17,Drivers!$D$17,IF(C17&lt;=Drivers!$C$18,Drivers!$D$18,IF(C17&lt;=Drivers!$C$19,Drivers!$D$19,0))))))))))))))))</f>
        <v>1137.5</v>
      </c>
    </row>
    <row r="18" spans="1:4" x14ac:dyDescent="0.25">
      <c r="A18">
        <v>117</v>
      </c>
      <c r="B18" t="s">
        <v>16</v>
      </c>
      <c r="C18" s="16">
        <v>51039</v>
      </c>
      <c r="D18" s="14">
        <f>IF(C18&lt;=Drivers!$C$4,Drivers!$D$4,IF(C18&lt;=Drivers!$C$5,Drivers!$D$5,IF(C18&lt;=Drivers!$C$6,Drivers!$D$6,IF(C18&lt;=Drivers!$C$7,Drivers!$D$7,IF(C18&lt;=Drivers!$C$8,Drivers!$D$8,IF(C18&lt;=Drivers!$C$9,Drivers!$D$9,IF(C18&lt;=Drivers!$C$10,Drivers!$D$10,IF(C18&lt;=Drivers!$C$11,Drivers!$D$11,IF(C18&lt;=Drivers!$C$12,Drivers!$D$12,IF(C18&lt;=Drivers!$C$13,Drivers!$D$13,IF(C18&lt;=Drivers!$C$14,Drivers!$D$14,IF(C18&lt;=Drivers!$C$15,Drivers!$D$15,IF(C18&lt;=Drivers!$C$16,Drivers!$D$16,IF(C18&lt;=Drivers!$C$17,Drivers!$D$17,IF(C18&lt;=Drivers!$C$18,Drivers!$D$18,IF(C18&lt;=Drivers!$C$19,Drivers!$D$19,0))))))))))))))))</f>
        <v>700</v>
      </c>
    </row>
    <row r="19" spans="1:4" x14ac:dyDescent="0.25">
      <c r="A19">
        <v>119</v>
      </c>
      <c r="B19" t="s">
        <v>17</v>
      </c>
      <c r="C19" s="16">
        <v>81927</v>
      </c>
      <c r="D19" s="14">
        <f>IF(C19&lt;=Drivers!$C$4,Drivers!$D$4,IF(C19&lt;=Drivers!$C$5,Drivers!$D$5,IF(C19&lt;=Drivers!$C$6,Drivers!$D$6,IF(C19&lt;=Drivers!$C$7,Drivers!$D$7,IF(C19&lt;=Drivers!$C$8,Drivers!$D$8,IF(C19&lt;=Drivers!$C$9,Drivers!$D$9,IF(C19&lt;=Drivers!$C$10,Drivers!$D$10,IF(C19&lt;=Drivers!$C$11,Drivers!$D$11,IF(C19&lt;=Drivers!$C$12,Drivers!$D$12,IF(C19&lt;=Drivers!$C$13,Drivers!$D$13,IF(C19&lt;=Drivers!$C$14,Drivers!$D$14,IF(C19&lt;=Drivers!$C$15,Drivers!$D$15,IF(C19&lt;=Drivers!$C$16,Drivers!$D$16,IF(C19&lt;=Drivers!$C$17,Drivers!$D$17,IF(C19&lt;=Drivers!$C$18,Drivers!$D$18,IF(C19&lt;=Drivers!$C$19,Drivers!$D$19,0))))))))))))))))</f>
        <v>1137.5</v>
      </c>
    </row>
    <row r="20" spans="1:4" x14ac:dyDescent="0.25">
      <c r="A20">
        <v>120</v>
      </c>
      <c r="B20" t="s">
        <v>18</v>
      </c>
      <c r="C20" s="16">
        <v>96428</v>
      </c>
      <c r="D20" s="14">
        <f>IF(C20&lt;=Drivers!$C$4,Drivers!$D$4,IF(C20&lt;=Drivers!$C$5,Drivers!$D$5,IF(C20&lt;=Drivers!$C$6,Drivers!$D$6,IF(C20&lt;=Drivers!$C$7,Drivers!$D$7,IF(C20&lt;=Drivers!$C$8,Drivers!$D$8,IF(C20&lt;=Drivers!$C$9,Drivers!$D$9,IF(C20&lt;=Drivers!$C$10,Drivers!$D$10,IF(C20&lt;=Drivers!$C$11,Drivers!$D$11,IF(C20&lt;=Drivers!$C$12,Drivers!$D$12,IF(C20&lt;=Drivers!$C$13,Drivers!$D$13,IF(C20&lt;=Drivers!$C$14,Drivers!$D$14,IF(C20&lt;=Drivers!$C$15,Drivers!$D$15,IF(C20&lt;=Drivers!$C$16,Drivers!$D$16,IF(C20&lt;=Drivers!$C$17,Drivers!$D$17,IF(C20&lt;=Drivers!$C$18,Drivers!$D$18,IF(C20&lt;=Drivers!$C$19,Drivers!$D$19,0))))))))))))))))</f>
        <v>1400</v>
      </c>
    </row>
    <row r="21" spans="1:4" x14ac:dyDescent="0.25">
      <c r="A21">
        <v>122</v>
      </c>
      <c r="B21" t="s">
        <v>19</v>
      </c>
      <c r="C21" s="16">
        <v>29075</v>
      </c>
      <c r="D21" s="14">
        <f>IF(C21&lt;=Drivers!$C$4,Drivers!$D$4,IF(C21&lt;=Drivers!$C$5,Drivers!$D$5,IF(C21&lt;=Drivers!$C$6,Drivers!$D$6,IF(C21&lt;=Drivers!$C$7,Drivers!$D$7,IF(C21&lt;=Drivers!$C$8,Drivers!$D$8,IF(C21&lt;=Drivers!$C$9,Drivers!$D$9,IF(C21&lt;=Drivers!$C$10,Drivers!$D$10,IF(C21&lt;=Drivers!$C$11,Drivers!$D$11,IF(C21&lt;=Drivers!$C$12,Drivers!$D$12,IF(C21&lt;=Drivers!$C$13,Drivers!$D$13,IF(C21&lt;=Drivers!$C$14,Drivers!$D$14,IF(C21&lt;=Drivers!$C$15,Drivers!$D$15,IF(C21&lt;=Drivers!$C$16,Drivers!$D$16,IF(C21&lt;=Drivers!$C$17,Drivers!$D$17,IF(C21&lt;=Drivers!$C$18,Drivers!$D$18,IF(C21&lt;=Drivers!$C$19,Drivers!$D$19,0))))))))))))))))</f>
        <v>350</v>
      </c>
    </row>
    <row r="22" spans="1:4" x14ac:dyDescent="0.25">
      <c r="A22">
        <v>123</v>
      </c>
      <c r="B22" t="s">
        <v>20</v>
      </c>
      <c r="C22" s="16">
        <v>40641</v>
      </c>
      <c r="D22" s="14">
        <f>IF(C22&lt;=Drivers!$C$4,Drivers!$D$4,IF(C22&lt;=Drivers!$C$5,Drivers!$D$5,IF(C22&lt;=Drivers!$C$6,Drivers!$D$6,IF(C22&lt;=Drivers!$C$7,Drivers!$D$7,IF(C22&lt;=Drivers!$C$8,Drivers!$D$8,IF(C22&lt;=Drivers!$C$9,Drivers!$D$9,IF(C22&lt;=Drivers!$C$10,Drivers!$D$10,IF(C22&lt;=Drivers!$C$11,Drivers!$D$11,IF(C22&lt;=Drivers!$C$12,Drivers!$D$12,IF(C22&lt;=Drivers!$C$13,Drivers!$D$13,IF(C22&lt;=Drivers!$C$14,Drivers!$D$14,IF(C22&lt;=Drivers!$C$15,Drivers!$D$15,IF(C22&lt;=Drivers!$C$16,Drivers!$D$16,IF(C22&lt;=Drivers!$C$17,Drivers!$D$17,IF(C22&lt;=Drivers!$C$18,Drivers!$D$18,IF(C22&lt;=Drivers!$C$19,Drivers!$D$19,0))))))))))))))))</f>
        <v>525</v>
      </c>
    </row>
    <row r="23" spans="1:4" x14ac:dyDescent="0.25">
      <c r="A23">
        <v>125</v>
      </c>
      <c r="B23" t="s">
        <v>21</v>
      </c>
      <c r="C23" s="16">
        <v>74214</v>
      </c>
      <c r="D23" s="14">
        <f>IF(C23&lt;=Drivers!$C$4,Drivers!$D$4,IF(C23&lt;=Drivers!$C$5,Drivers!$D$5,IF(C23&lt;=Drivers!$C$6,Drivers!$D$6,IF(C23&lt;=Drivers!$C$7,Drivers!$D$7,IF(C23&lt;=Drivers!$C$8,Drivers!$D$8,IF(C23&lt;=Drivers!$C$9,Drivers!$D$9,IF(C23&lt;=Drivers!$C$10,Drivers!$D$10,IF(C23&lt;=Drivers!$C$11,Drivers!$D$11,IF(C23&lt;=Drivers!$C$12,Drivers!$D$12,IF(C23&lt;=Drivers!$C$13,Drivers!$D$13,IF(C23&lt;=Drivers!$C$14,Drivers!$D$14,IF(C23&lt;=Drivers!$C$15,Drivers!$D$15,IF(C23&lt;=Drivers!$C$16,Drivers!$D$16,IF(C23&lt;=Drivers!$C$17,Drivers!$D$17,IF(C23&lt;=Drivers!$C$18,Drivers!$D$18,IF(C23&lt;=Drivers!$C$19,Drivers!$D$19,0))))))))))))))))</f>
        <v>875</v>
      </c>
    </row>
    <row r="24" spans="1:4" x14ac:dyDescent="0.25">
      <c r="A24">
        <v>126</v>
      </c>
      <c r="B24" t="s">
        <v>22</v>
      </c>
      <c r="C24" s="16">
        <v>47104</v>
      </c>
      <c r="D24" s="14">
        <f>IF(C24&lt;=Drivers!$C$4,Drivers!$D$4,IF(C24&lt;=Drivers!$C$5,Drivers!$D$5,IF(C24&lt;=Drivers!$C$6,Drivers!$D$6,IF(C24&lt;=Drivers!$C$7,Drivers!$D$7,IF(C24&lt;=Drivers!$C$8,Drivers!$D$8,IF(C24&lt;=Drivers!$C$9,Drivers!$D$9,IF(C24&lt;=Drivers!$C$10,Drivers!$D$10,IF(C24&lt;=Drivers!$C$11,Drivers!$D$11,IF(C24&lt;=Drivers!$C$12,Drivers!$D$12,IF(C24&lt;=Drivers!$C$13,Drivers!$D$13,IF(C24&lt;=Drivers!$C$14,Drivers!$D$14,IF(C24&lt;=Drivers!$C$15,Drivers!$D$15,IF(C24&lt;=Drivers!$C$16,Drivers!$D$16,IF(C24&lt;=Drivers!$C$17,Drivers!$D$17,IF(C24&lt;=Drivers!$C$18,Drivers!$D$18,IF(C24&lt;=Drivers!$C$19,Drivers!$D$19,0))))))))))))))))</f>
        <v>525</v>
      </c>
    </row>
    <row r="25" spans="1:4" x14ac:dyDescent="0.25">
      <c r="A25">
        <v>127</v>
      </c>
      <c r="B25" t="s">
        <v>23</v>
      </c>
      <c r="C25" s="16">
        <v>57027</v>
      </c>
      <c r="D25" s="14">
        <f>IF(C25&lt;=Drivers!$C$4,Drivers!$D$4,IF(C25&lt;=Drivers!$C$5,Drivers!$D$5,IF(C25&lt;=Drivers!$C$6,Drivers!$D$6,IF(C25&lt;=Drivers!$C$7,Drivers!$D$7,IF(C25&lt;=Drivers!$C$8,Drivers!$D$8,IF(C25&lt;=Drivers!$C$9,Drivers!$D$9,IF(C25&lt;=Drivers!$C$10,Drivers!$D$10,IF(C25&lt;=Drivers!$C$11,Drivers!$D$11,IF(C25&lt;=Drivers!$C$12,Drivers!$D$12,IF(C25&lt;=Drivers!$C$13,Drivers!$D$13,IF(C25&lt;=Drivers!$C$14,Drivers!$D$14,IF(C25&lt;=Drivers!$C$15,Drivers!$D$15,IF(C25&lt;=Drivers!$C$16,Drivers!$D$16,IF(C25&lt;=Drivers!$C$17,Drivers!$D$17,IF(C25&lt;=Drivers!$C$18,Drivers!$D$18,IF(C25&lt;=Drivers!$C$19,Drivers!$D$19,0))))))))))))))))</f>
        <v>700</v>
      </c>
    </row>
    <row r="26" spans="1:4" x14ac:dyDescent="0.25">
      <c r="A26">
        <v>201</v>
      </c>
      <c r="B26" t="s">
        <v>24</v>
      </c>
      <c r="C26" s="16">
        <v>75947</v>
      </c>
      <c r="D26" s="14">
        <f>IF(C26&lt;=Drivers!$C$4,Drivers!$D$4,IF(C26&lt;=Drivers!$C$5,Drivers!$D$5,IF(C26&lt;=Drivers!$C$6,Drivers!$D$6,IF(C26&lt;=Drivers!$C$7,Drivers!$D$7,IF(C26&lt;=Drivers!$C$8,Drivers!$D$8,IF(C26&lt;=Drivers!$C$9,Drivers!$D$9,IF(C26&lt;=Drivers!$C$10,Drivers!$D$10,IF(C26&lt;=Drivers!$C$11,Drivers!$D$11,IF(C26&lt;=Drivers!$C$12,Drivers!$D$12,IF(C26&lt;=Drivers!$C$13,Drivers!$D$13,IF(C26&lt;=Drivers!$C$14,Drivers!$D$14,IF(C26&lt;=Drivers!$C$15,Drivers!$D$15,IF(C26&lt;=Drivers!$C$16,Drivers!$D$16,IF(C26&lt;=Drivers!$C$17,Drivers!$D$17,IF(C26&lt;=Drivers!$C$18,Drivers!$D$18,IF(C26&lt;=Drivers!$C$19,Drivers!$D$19,0))))))))))))))))</f>
        <v>1137.5</v>
      </c>
    </row>
    <row r="27" spans="1:4" x14ac:dyDescent="0.25">
      <c r="A27">
        <v>202</v>
      </c>
      <c r="B27" t="s">
        <v>25</v>
      </c>
      <c r="C27" s="16">
        <v>85673</v>
      </c>
      <c r="D27" s="14">
        <f>IF(C27&lt;=Drivers!$C$4,Drivers!$D$4,IF(C27&lt;=Drivers!$C$5,Drivers!$D$5,IF(C27&lt;=Drivers!$C$6,Drivers!$D$6,IF(C27&lt;=Drivers!$C$7,Drivers!$D$7,IF(C27&lt;=Drivers!$C$8,Drivers!$D$8,IF(C27&lt;=Drivers!$C$9,Drivers!$D$9,IF(C27&lt;=Drivers!$C$10,Drivers!$D$10,IF(C27&lt;=Drivers!$C$11,Drivers!$D$11,IF(C27&lt;=Drivers!$C$12,Drivers!$D$12,IF(C27&lt;=Drivers!$C$13,Drivers!$D$13,IF(C27&lt;=Drivers!$C$14,Drivers!$D$14,IF(C27&lt;=Drivers!$C$15,Drivers!$D$15,IF(C27&lt;=Drivers!$C$16,Drivers!$D$16,IF(C27&lt;=Drivers!$C$17,Drivers!$D$17,IF(C27&lt;=Drivers!$C$18,Drivers!$D$18,IF(C27&lt;=Drivers!$C$19,Drivers!$D$19,0))))))))))))))))</f>
        <v>1137.5</v>
      </c>
    </row>
    <row r="28" spans="1:4" x14ac:dyDescent="0.25">
      <c r="A28">
        <v>203</v>
      </c>
      <c r="B28" t="s">
        <v>26</v>
      </c>
      <c r="C28" s="16">
        <v>53604</v>
      </c>
      <c r="D28" s="14">
        <f>IF(C28&lt;=Drivers!$C$4,Drivers!$D$4,IF(C28&lt;=Drivers!$C$5,Drivers!$D$5,IF(C28&lt;=Drivers!$C$6,Drivers!$D$6,IF(C28&lt;=Drivers!$C$7,Drivers!$D$7,IF(C28&lt;=Drivers!$C$8,Drivers!$D$8,IF(C28&lt;=Drivers!$C$9,Drivers!$D$9,IF(C28&lt;=Drivers!$C$10,Drivers!$D$10,IF(C28&lt;=Drivers!$C$11,Drivers!$D$11,IF(C28&lt;=Drivers!$C$12,Drivers!$D$12,IF(C28&lt;=Drivers!$C$13,Drivers!$D$13,IF(C28&lt;=Drivers!$C$14,Drivers!$D$14,IF(C28&lt;=Drivers!$C$15,Drivers!$D$15,IF(C28&lt;=Drivers!$C$16,Drivers!$D$16,IF(C28&lt;=Drivers!$C$17,Drivers!$D$17,IF(C28&lt;=Drivers!$C$18,Drivers!$D$18,IF(C28&lt;=Drivers!$C$19,Drivers!$D$19,0))))))))))))))))</f>
        <v>700</v>
      </c>
    </row>
    <row r="29" spans="1:4" x14ac:dyDescent="0.25">
      <c r="A29">
        <v>204</v>
      </c>
      <c r="B29" t="s">
        <v>27</v>
      </c>
      <c r="C29" s="16">
        <v>122347</v>
      </c>
      <c r="D29" s="14">
        <f>IF(C29&lt;=Drivers!$C$4,Drivers!$D$4,IF(C29&lt;=Drivers!$C$5,Drivers!$D$5,IF(C29&lt;=Drivers!$C$6,Drivers!$D$6,IF(C29&lt;=Drivers!$C$7,Drivers!$D$7,IF(C29&lt;=Drivers!$C$8,Drivers!$D$8,IF(C29&lt;=Drivers!$C$9,Drivers!$D$9,IF(C29&lt;=Drivers!$C$10,Drivers!$D$10,IF(C29&lt;=Drivers!$C$11,Drivers!$D$11,IF(C29&lt;=Drivers!$C$12,Drivers!$D$12,IF(C29&lt;=Drivers!$C$13,Drivers!$D$13,IF(C29&lt;=Drivers!$C$14,Drivers!$D$14,IF(C29&lt;=Drivers!$C$15,Drivers!$D$15,IF(C29&lt;=Drivers!$C$16,Drivers!$D$16,IF(C29&lt;=Drivers!$C$17,Drivers!$D$17,IF(C29&lt;=Drivers!$C$18,Drivers!$D$18,IF(C29&lt;=Drivers!$C$19,Drivers!$D$19,0))))))))))))))))</f>
        <v>1750</v>
      </c>
    </row>
    <row r="30" spans="1:4" x14ac:dyDescent="0.25">
      <c r="A30">
        <v>205</v>
      </c>
      <c r="B30" t="s">
        <v>28</v>
      </c>
      <c r="C30" s="16">
        <v>50791</v>
      </c>
      <c r="D30" s="14">
        <f>IF(C30&lt;=Drivers!$C$4,Drivers!$D$4,IF(C30&lt;=Drivers!$C$5,Drivers!$D$5,IF(C30&lt;=Drivers!$C$6,Drivers!$D$6,IF(C30&lt;=Drivers!$C$7,Drivers!$D$7,IF(C30&lt;=Drivers!$C$8,Drivers!$D$8,IF(C30&lt;=Drivers!$C$9,Drivers!$D$9,IF(C30&lt;=Drivers!$C$10,Drivers!$D$10,IF(C30&lt;=Drivers!$C$11,Drivers!$D$11,IF(C30&lt;=Drivers!$C$12,Drivers!$D$12,IF(C30&lt;=Drivers!$C$13,Drivers!$D$13,IF(C30&lt;=Drivers!$C$14,Drivers!$D$14,IF(C30&lt;=Drivers!$C$15,Drivers!$D$15,IF(C30&lt;=Drivers!$C$16,Drivers!$D$16,IF(C30&lt;=Drivers!$C$17,Drivers!$D$17,IF(C30&lt;=Drivers!$C$18,Drivers!$D$18,IF(C30&lt;=Drivers!$C$19,Drivers!$D$19,0))))))))))))))))</f>
        <v>700</v>
      </c>
    </row>
    <row r="31" spans="1:4" x14ac:dyDescent="0.25">
      <c r="A31">
        <v>206</v>
      </c>
      <c r="B31" t="s">
        <v>29</v>
      </c>
      <c r="C31" s="16">
        <v>68776</v>
      </c>
      <c r="D31" s="14">
        <f>IF(C31&lt;=Drivers!$C$4,Drivers!$D$4,IF(C31&lt;=Drivers!$C$5,Drivers!$D$5,IF(C31&lt;=Drivers!$C$6,Drivers!$D$6,IF(C31&lt;=Drivers!$C$7,Drivers!$D$7,IF(C31&lt;=Drivers!$C$8,Drivers!$D$8,IF(C31&lt;=Drivers!$C$9,Drivers!$D$9,IF(C31&lt;=Drivers!$C$10,Drivers!$D$10,IF(C31&lt;=Drivers!$C$11,Drivers!$D$11,IF(C31&lt;=Drivers!$C$12,Drivers!$D$12,IF(C31&lt;=Drivers!$C$13,Drivers!$D$13,IF(C31&lt;=Drivers!$C$14,Drivers!$D$14,IF(C31&lt;=Drivers!$C$15,Drivers!$D$15,IF(C31&lt;=Drivers!$C$16,Drivers!$D$16,IF(C31&lt;=Drivers!$C$17,Drivers!$D$17,IF(C31&lt;=Drivers!$C$18,Drivers!$D$18,IF(C31&lt;=Drivers!$C$19,Drivers!$D$19,0))))))))))))))))</f>
        <v>875</v>
      </c>
    </row>
    <row r="32" spans="1:4" x14ac:dyDescent="0.25">
      <c r="A32">
        <v>207</v>
      </c>
      <c r="B32" t="s">
        <v>30</v>
      </c>
      <c r="C32" s="16">
        <v>46254</v>
      </c>
      <c r="D32" s="14">
        <f>IF(C32&lt;=Drivers!$C$4,Drivers!$D$4,IF(C32&lt;=Drivers!$C$5,Drivers!$D$5,IF(C32&lt;=Drivers!$C$6,Drivers!$D$6,IF(C32&lt;=Drivers!$C$7,Drivers!$D$7,IF(C32&lt;=Drivers!$C$8,Drivers!$D$8,IF(C32&lt;=Drivers!$C$9,Drivers!$D$9,IF(C32&lt;=Drivers!$C$10,Drivers!$D$10,IF(C32&lt;=Drivers!$C$11,Drivers!$D$11,IF(C32&lt;=Drivers!$C$12,Drivers!$D$12,IF(C32&lt;=Drivers!$C$13,Drivers!$D$13,IF(C32&lt;=Drivers!$C$14,Drivers!$D$14,IF(C32&lt;=Drivers!$C$15,Drivers!$D$15,IF(C32&lt;=Drivers!$C$16,Drivers!$D$16,IF(C32&lt;=Drivers!$C$17,Drivers!$D$17,IF(C32&lt;=Drivers!$C$18,Drivers!$D$18,IF(C32&lt;=Drivers!$C$19,Drivers!$D$19,0))))))))))))))))</f>
        <v>525</v>
      </c>
    </row>
    <row r="33" spans="1:4" x14ac:dyDescent="0.25">
      <c r="A33">
        <v>208</v>
      </c>
      <c r="B33" t="s">
        <v>31</v>
      </c>
      <c r="C33" s="16">
        <v>101714</v>
      </c>
      <c r="D33" s="14">
        <f>IF(C33&lt;=Drivers!$C$4,Drivers!$D$4,IF(C33&lt;=Drivers!$C$5,Drivers!$D$5,IF(C33&lt;=Drivers!$C$6,Drivers!$D$6,IF(C33&lt;=Drivers!$C$7,Drivers!$D$7,IF(C33&lt;=Drivers!$C$8,Drivers!$D$8,IF(C33&lt;=Drivers!$C$9,Drivers!$D$9,IF(C33&lt;=Drivers!$C$10,Drivers!$D$10,IF(C33&lt;=Drivers!$C$11,Drivers!$D$11,IF(C33&lt;=Drivers!$C$12,Drivers!$D$12,IF(C33&lt;=Drivers!$C$13,Drivers!$D$13,IF(C33&lt;=Drivers!$C$14,Drivers!$D$14,IF(C33&lt;=Drivers!$C$15,Drivers!$D$15,IF(C33&lt;=Drivers!$C$16,Drivers!$D$16,IF(C33&lt;=Drivers!$C$17,Drivers!$D$17,IF(C33&lt;=Drivers!$C$18,Drivers!$D$18,IF(C33&lt;=Drivers!$C$19,Drivers!$D$19,0))))))))))))))))</f>
        <v>1575</v>
      </c>
    </row>
    <row r="34" spans="1:4" x14ac:dyDescent="0.25">
      <c r="A34">
        <v>209</v>
      </c>
      <c r="B34" t="s">
        <v>32</v>
      </c>
      <c r="C34" s="16">
        <v>60600</v>
      </c>
      <c r="D34" s="14">
        <f>IF(C34&lt;=Drivers!$C$4,Drivers!$D$4,IF(C34&lt;=Drivers!$C$5,Drivers!$D$5,IF(C34&lt;=Drivers!$C$6,Drivers!$D$6,IF(C34&lt;=Drivers!$C$7,Drivers!$D$7,IF(C34&lt;=Drivers!$C$8,Drivers!$D$8,IF(C34&lt;=Drivers!$C$9,Drivers!$D$9,IF(C34&lt;=Drivers!$C$10,Drivers!$D$10,IF(C34&lt;=Drivers!$C$11,Drivers!$D$11,IF(C34&lt;=Drivers!$C$12,Drivers!$D$12,IF(C34&lt;=Drivers!$C$13,Drivers!$D$13,IF(C34&lt;=Drivers!$C$14,Drivers!$D$14,IF(C34&lt;=Drivers!$C$15,Drivers!$D$15,IF(C34&lt;=Drivers!$C$16,Drivers!$D$16,IF(C34&lt;=Drivers!$C$17,Drivers!$D$17,IF(C34&lt;=Drivers!$C$18,Drivers!$D$18,IF(C34&lt;=Drivers!$C$19,Drivers!$D$19,0))))))))))))))))</f>
        <v>700</v>
      </c>
    </row>
    <row r="35" spans="1:4" x14ac:dyDescent="0.25">
      <c r="A35">
        <v>210</v>
      </c>
      <c r="B35" t="s">
        <v>33</v>
      </c>
      <c r="C35" s="16">
        <v>60428</v>
      </c>
      <c r="D35" s="14">
        <f>IF(C35&lt;=Drivers!$C$4,Drivers!$D$4,IF(C35&lt;=Drivers!$C$5,Drivers!$D$5,IF(C35&lt;=Drivers!$C$6,Drivers!$D$6,IF(C35&lt;=Drivers!$C$7,Drivers!$D$7,IF(C35&lt;=Drivers!$C$8,Drivers!$D$8,IF(C35&lt;=Drivers!$C$9,Drivers!$D$9,IF(C35&lt;=Drivers!$C$10,Drivers!$D$10,IF(C35&lt;=Drivers!$C$11,Drivers!$D$11,IF(C35&lt;=Drivers!$C$12,Drivers!$D$12,IF(C35&lt;=Drivers!$C$13,Drivers!$D$13,IF(C35&lt;=Drivers!$C$14,Drivers!$D$14,IF(C35&lt;=Drivers!$C$15,Drivers!$D$15,IF(C35&lt;=Drivers!$C$16,Drivers!$D$16,IF(C35&lt;=Drivers!$C$17,Drivers!$D$17,IF(C35&lt;=Drivers!$C$18,Drivers!$D$18,IF(C35&lt;=Drivers!$C$19,Drivers!$D$19,0))))))))))))))))</f>
        <v>700</v>
      </c>
    </row>
    <row r="36" spans="1:4" x14ac:dyDescent="0.25">
      <c r="A36">
        <v>211</v>
      </c>
      <c r="B36" t="s">
        <v>34</v>
      </c>
      <c r="C36" s="16">
        <v>114248</v>
      </c>
      <c r="D36" s="14">
        <f>IF(C36&lt;=Drivers!$C$4,Drivers!$D$4,IF(C36&lt;=Drivers!$C$5,Drivers!$D$5,IF(C36&lt;=Drivers!$C$6,Drivers!$D$6,IF(C36&lt;=Drivers!$C$7,Drivers!$D$7,IF(C36&lt;=Drivers!$C$8,Drivers!$D$8,IF(C36&lt;=Drivers!$C$9,Drivers!$D$9,IF(C36&lt;=Drivers!$C$10,Drivers!$D$10,IF(C36&lt;=Drivers!$C$11,Drivers!$D$11,IF(C36&lt;=Drivers!$C$12,Drivers!$D$12,IF(C36&lt;=Drivers!$C$13,Drivers!$D$13,IF(C36&lt;=Drivers!$C$14,Drivers!$D$14,IF(C36&lt;=Drivers!$C$15,Drivers!$D$15,IF(C36&lt;=Drivers!$C$16,Drivers!$D$16,IF(C36&lt;=Drivers!$C$17,Drivers!$D$17,IF(C36&lt;=Drivers!$C$18,Drivers!$D$18,IF(C36&lt;=Drivers!$C$19,Drivers!$D$19,0))))))))))))))))</f>
        <v>1750</v>
      </c>
    </row>
    <row r="37" spans="1:4" x14ac:dyDescent="0.25">
      <c r="A37">
        <v>212</v>
      </c>
      <c r="B37" t="s">
        <v>35</v>
      </c>
      <c r="C37" s="16">
        <v>68975</v>
      </c>
      <c r="D37" s="14">
        <f>IF(C37&lt;=Drivers!$C$4,Drivers!$D$4,IF(C37&lt;=Drivers!$C$5,Drivers!$D$5,IF(C37&lt;=Drivers!$C$6,Drivers!$D$6,IF(C37&lt;=Drivers!$C$7,Drivers!$D$7,IF(C37&lt;=Drivers!$C$8,Drivers!$D$8,IF(C37&lt;=Drivers!$C$9,Drivers!$D$9,IF(C37&lt;=Drivers!$C$10,Drivers!$D$10,IF(C37&lt;=Drivers!$C$11,Drivers!$D$11,IF(C37&lt;=Drivers!$C$12,Drivers!$D$12,IF(C37&lt;=Drivers!$C$13,Drivers!$D$13,IF(C37&lt;=Drivers!$C$14,Drivers!$D$14,IF(C37&lt;=Drivers!$C$15,Drivers!$D$15,IF(C37&lt;=Drivers!$C$16,Drivers!$D$16,IF(C37&lt;=Drivers!$C$17,Drivers!$D$17,IF(C37&lt;=Drivers!$C$18,Drivers!$D$18,IF(C37&lt;=Drivers!$C$19,Drivers!$D$19,0))))))))))))))))</f>
        <v>875</v>
      </c>
    </row>
    <row r="38" spans="1:4" x14ac:dyDescent="0.25">
      <c r="A38">
        <v>213</v>
      </c>
      <c r="B38" t="s">
        <v>36</v>
      </c>
      <c r="C38" s="16">
        <v>100479</v>
      </c>
      <c r="D38" s="14">
        <f>IF(C38&lt;=Drivers!$C$4,Drivers!$D$4,IF(C38&lt;=Drivers!$C$5,Drivers!$D$5,IF(C38&lt;=Drivers!$C$6,Drivers!$D$6,IF(C38&lt;=Drivers!$C$7,Drivers!$D$7,IF(C38&lt;=Drivers!$C$8,Drivers!$D$8,IF(C38&lt;=Drivers!$C$9,Drivers!$D$9,IF(C38&lt;=Drivers!$C$10,Drivers!$D$10,IF(C38&lt;=Drivers!$C$11,Drivers!$D$11,IF(C38&lt;=Drivers!$C$12,Drivers!$D$12,IF(C38&lt;=Drivers!$C$13,Drivers!$D$13,IF(C38&lt;=Drivers!$C$14,Drivers!$D$14,IF(C38&lt;=Drivers!$C$15,Drivers!$D$15,IF(C38&lt;=Drivers!$C$16,Drivers!$D$16,IF(C38&lt;=Drivers!$C$17,Drivers!$D$17,IF(C38&lt;=Drivers!$C$18,Drivers!$D$18,IF(C38&lt;=Drivers!$C$19,Drivers!$D$19,0))))))))))))))))</f>
        <v>1575</v>
      </c>
    </row>
    <row r="39" spans="1:4" x14ac:dyDescent="0.25">
      <c r="A39">
        <v>214</v>
      </c>
      <c r="B39" t="s">
        <v>37</v>
      </c>
      <c r="C39" s="16">
        <v>57336</v>
      </c>
      <c r="D39" s="14">
        <f>IF(C39&lt;=Drivers!$C$4,Drivers!$D$4,IF(C39&lt;=Drivers!$C$5,Drivers!$D$5,IF(C39&lt;=Drivers!$C$6,Drivers!$D$6,IF(C39&lt;=Drivers!$C$7,Drivers!$D$7,IF(C39&lt;=Drivers!$C$8,Drivers!$D$8,IF(C39&lt;=Drivers!$C$9,Drivers!$D$9,IF(C39&lt;=Drivers!$C$10,Drivers!$D$10,IF(C39&lt;=Drivers!$C$11,Drivers!$D$11,IF(C39&lt;=Drivers!$C$12,Drivers!$D$12,IF(C39&lt;=Drivers!$C$13,Drivers!$D$13,IF(C39&lt;=Drivers!$C$14,Drivers!$D$14,IF(C39&lt;=Drivers!$C$15,Drivers!$D$15,IF(C39&lt;=Drivers!$C$16,Drivers!$D$16,IF(C39&lt;=Drivers!$C$17,Drivers!$D$17,IF(C39&lt;=Drivers!$C$18,Drivers!$D$18,IF(C39&lt;=Drivers!$C$19,Drivers!$D$19,0))))))))))))))))</f>
        <v>700</v>
      </c>
    </row>
    <row r="40" spans="1:4" x14ac:dyDescent="0.25">
      <c r="A40">
        <v>215</v>
      </c>
      <c r="B40" t="s">
        <v>38</v>
      </c>
      <c r="C40" s="16">
        <v>80245</v>
      </c>
      <c r="D40" s="14">
        <f>IF(C40&lt;=Drivers!$C$4,Drivers!$D$4,IF(C40&lt;=Drivers!$C$5,Drivers!$D$5,IF(C40&lt;=Drivers!$C$6,Drivers!$D$6,IF(C40&lt;=Drivers!$C$7,Drivers!$D$7,IF(C40&lt;=Drivers!$C$8,Drivers!$D$8,IF(C40&lt;=Drivers!$C$9,Drivers!$D$9,IF(C40&lt;=Drivers!$C$10,Drivers!$D$10,IF(C40&lt;=Drivers!$C$11,Drivers!$D$11,IF(C40&lt;=Drivers!$C$12,Drivers!$D$12,IF(C40&lt;=Drivers!$C$13,Drivers!$D$13,IF(C40&lt;=Drivers!$C$14,Drivers!$D$14,IF(C40&lt;=Drivers!$C$15,Drivers!$D$15,IF(C40&lt;=Drivers!$C$16,Drivers!$D$16,IF(C40&lt;=Drivers!$C$17,Drivers!$D$17,IF(C40&lt;=Drivers!$C$18,Drivers!$D$18,IF(C40&lt;=Drivers!$C$19,Drivers!$D$19,0))))))))))))))))</f>
        <v>1137.5</v>
      </c>
    </row>
    <row r="41" spans="1:4" x14ac:dyDescent="0.25">
      <c r="A41">
        <v>216</v>
      </c>
      <c r="B41" t="s">
        <v>39</v>
      </c>
      <c r="C41" s="16">
        <v>51854</v>
      </c>
      <c r="D41" s="14">
        <f>IF(C41&lt;=Drivers!$C$4,Drivers!$D$4,IF(C41&lt;=Drivers!$C$5,Drivers!$D$5,IF(C41&lt;=Drivers!$C$6,Drivers!$D$6,IF(C41&lt;=Drivers!$C$7,Drivers!$D$7,IF(C41&lt;=Drivers!$C$8,Drivers!$D$8,IF(C41&lt;=Drivers!$C$9,Drivers!$D$9,IF(C41&lt;=Drivers!$C$10,Drivers!$D$10,IF(C41&lt;=Drivers!$C$11,Drivers!$D$11,IF(C41&lt;=Drivers!$C$12,Drivers!$D$12,IF(C41&lt;=Drivers!$C$13,Drivers!$D$13,IF(C41&lt;=Drivers!$C$14,Drivers!$D$14,IF(C41&lt;=Drivers!$C$15,Drivers!$D$15,IF(C41&lt;=Drivers!$C$16,Drivers!$D$16,IF(C41&lt;=Drivers!$C$17,Drivers!$D$17,IF(C41&lt;=Drivers!$C$18,Drivers!$D$18,IF(C41&lt;=Drivers!$C$19,Drivers!$D$19,0))))))))))))))))</f>
        <v>700</v>
      </c>
    </row>
    <row r="42" spans="1:4" x14ac:dyDescent="0.25">
      <c r="A42">
        <v>217</v>
      </c>
      <c r="B42" t="s">
        <v>40</v>
      </c>
      <c r="C42" s="16">
        <v>83727</v>
      </c>
      <c r="D42" s="14">
        <f>IF(C42&lt;=Drivers!$C$4,Drivers!$D$4,IF(C42&lt;=Drivers!$C$5,Drivers!$D$5,IF(C42&lt;=Drivers!$C$6,Drivers!$D$6,IF(C42&lt;=Drivers!$C$7,Drivers!$D$7,IF(C42&lt;=Drivers!$C$8,Drivers!$D$8,IF(C42&lt;=Drivers!$C$9,Drivers!$D$9,IF(C42&lt;=Drivers!$C$10,Drivers!$D$10,IF(C42&lt;=Drivers!$C$11,Drivers!$D$11,IF(C42&lt;=Drivers!$C$12,Drivers!$D$12,IF(C42&lt;=Drivers!$C$13,Drivers!$D$13,IF(C42&lt;=Drivers!$C$14,Drivers!$D$14,IF(C42&lt;=Drivers!$C$15,Drivers!$D$15,IF(C42&lt;=Drivers!$C$16,Drivers!$D$16,IF(C42&lt;=Drivers!$C$17,Drivers!$D$17,IF(C42&lt;=Drivers!$C$18,Drivers!$D$18,IF(C42&lt;=Drivers!$C$19,Drivers!$D$19,0))))))))))))))))</f>
        <v>1137.5</v>
      </c>
    </row>
    <row r="43" spans="1:4" x14ac:dyDescent="0.25">
      <c r="A43">
        <v>219</v>
      </c>
      <c r="B43" t="s">
        <v>41</v>
      </c>
      <c r="C43" s="16">
        <v>45917</v>
      </c>
      <c r="D43" s="14">
        <f>IF(C43&lt;=Drivers!$C$4,Drivers!$D$4,IF(C43&lt;=Drivers!$C$5,Drivers!$D$5,IF(C43&lt;=Drivers!$C$6,Drivers!$D$6,IF(C43&lt;=Drivers!$C$7,Drivers!$D$7,IF(C43&lt;=Drivers!$C$8,Drivers!$D$8,IF(C43&lt;=Drivers!$C$9,Drivers!$D$9,IF(C43&lt;=Drivers!$C$10,Drivers!$D$10,IF(C43&lt;=Drivers!$C$11,Drivers!$D$11,IF(C43&lt;=Drivers!$C$12,Drivers!$D$12,IF(C43&lt;=Drivers!$C$13,Drivers!$D$13,IF(C43&lt;=Drivers!$C$14,Drivers!$D$14,IF(C43&lt;=Drivers!$C$15,Drivers!$D$15,IF(C43&lt;=Drivers!$C$16,Drivers!$D$16,IF(C43&lt;=Drivers!$C$17,Drivers!$D$17,IF(C43&lt;=Drivers!$C$18,Drivers!$D$18,IF(C43&lt;=Drivers!$C$19,Drivers!$D$19,0))))))))))))))))</f>
        <v>525</v>
      </c>
    </row>
    <row r="44" spans="1:4" x14ac:dyDescent="0.25">
      <c r="A44">
        <v>220</v>
      </c>
      <c r="B44" t="s">
        <v>42</v>
      </c>
      <c r="C44" s="16">
        <v>54380</v>
      </c>
      <c r="D44" s="14">
        <f>IF(C44&lt;=Drivers!$C$4,Drivers!$D$4,IF(C44&lt;=Drivers!$C$5,Drivers!$D$5,IF(C44&lt;=Drivers!$C$6,Drivers!$D$6,IF(C44&lt;=Drivers!$C$7,Drivers!$D$7,IF(C44&lt;=Drivers!$C$8,Drivers!$D$8,IF(C44&lt;=Drivers!$C$9,Drivers!$D$9,IF(C44&lt;=Drivers!$C$10,Drivers!$D$10,IF(C44&lt;=Drivers!$C$11,Drivers!$D$11,IF(C44&lt;=Drivers!$C$12,Drivers!$D$12,IF(C44&lt;=Drivers!$C$13,Drivers!$D$13,IF(C44&lt;=Drivers!$C$14,Drivers!$D$14,IF(C44&lt;=Drivers!$C$15,Drivers!$D$15,IF(C44&lt;=Drivers!$C$16,Drivers!$D$16,IF(C44&lt;=Drivers!$C$17,Drivers!$D$17,IF(C44&lt;=Drivers!$C$18,Drivers!$D$18,IF(C44&lt;=Drivers!$C$19,Drivers!$D$19,0))))))))))))))))</f>
        <v>700</v>
      </c>
    </row>
    <row r="45" spans="1:4" x14ac:dyDescent="0.25">
      <c r="A45">
        <v>221</v>
      </c>
      <c r="B45" t="s">
        <v>43</v>
      </c>
      <c r="C45" s="16">
        <v>56881</v>
      </c>
      <c r="D45" s="14">
        <f>IF(C45&lt;=Drivers!$C$4,Drivers!$D$4,IF(C45&lt;=Drivers!$C$5,Drivers!$D$5,IF(C45&lt;=Drivers!$C$6,Drivers!$D$6,IF(C45&lt;=Drivers!$C$7,Drivers!$D$7,IF(C45&lt;=Drivers!$C$8,Drivers!$D$8,IF(C45&lt;=Drivers!$C$9,Drivers!$D$9,IF(C45&lt;=Drivers!$C$10,Drivers!$D$10,IF(C45&lt;=Drivers!$C$11,Drivers!$D$11,IF(C45&lt;=Drivers!$C$12,Drivers!$D$12,IF(C45&lt;=Drivers!$C$13,Drivers!$D$13,IF(C45&lt;=Drivers!$C$14,Drivers!$D$14,IF(C45&lt;=Drivers!$C$15,Drivers!$D$15,IF(C45&lt;=Drivers!$C$16,Drivers!$D$16,IF(C45&lt;=Drivers!$C$17,Drivers!$D$17,IF(C45&lt;=Drivers!$C$18,Drivers!$D$18,IF(C45&lt;=Drivers!$C$19,Drivers!$D$19,0))))))))))))))))</f>
        <v>700</v>
      </c>
    </row>
    <row r="46" spans="1:4" x14ac:dyDescent="0.25">
      <c r="A46">
        <v>222</v>
      </c>
      <c r="B46" t="s">
        <v>44</v>
      </c>
      <c r="C46" s="16">
        <v>39883</v>
      </c>
      <c r="D46" s="14">
        <f>IF(C46&lt;=Drivers!$C$4,Drivers!$D$4,IF(C46&lt;=Drivers!$C$5,Drivers!$D$5,IF(C46&lt;=Drivers!$C$6,Drivers!$D$6,IF(C46&lt;=Drivers!$C$7,Drivers!$D$7,IF(C46&lt;=Drivers!$C$8,Drivers!$D$8,IF(C46&lt;=Drivers!$C$9,Drivers!$D$9,IF(C46&lt;=Drivers!$C$10,Drivers!$D$10,IF(C46&lt;=Drivers!$C$11,Drivers!$D$11,IF(C46&lt;=Drivers!$C$12,Drivers!$D$12,IF(C46&lt;=Drivers!$C$13,Drivers!$D$13,IF(C46&lt;=Drivers!$C$14,Drivers!$D$14,IF(C46&lt;=Drivers!$C$15,Drivers!$D$15,IF(C46&lt;=Drivers!$C$16,Drivers!$D$16,IF(C46&lt;=Drivers!$C$17,Drivers!$D$17,IF(C46&lt;=Drivers!$C$18,Drivers!$D$18,IF(C46&lt;=Drivers!$C$19,Drivers!$D$19,0))))))))))))))))</f>
        <v>525</v>
      </c>
    </row>
    <row r="47" spans="1:4" x14ac:dyDescent="0.25">
      <c r="A47">
        <v>223</v>
      </c>
      <c r="B47" t="s">
        <v>45</v>
      </c>
      <c r="C47" s="16">
        <v>32005</v>
      </c>
      <c r="D47" s="14">
        <f>IF(C47&lt;=Drivers!$C$4,Drivers!$D$4,IF(C47&lt;=Drivers!$C$5,Drivers!$D$5,IF(C47&lt;=Drivers!$C$6,Drivers!$D$6,IF(C47&lt;=Drivers!$C$7,Drivers!$D$7,IF(C47&lt;=Drivers!$C$8,Drivers!$D$8,IF(C47&lt;=Drivers!$C$9,Drivers!$D$9,IF(C47&lt;=Drivers!$C$10,Drivers!$D$10,IF(C47&lt;=Drivers!$C$11,Drivers!$D$11,IF(C47&lt;=Drivers!$C$12,Drivers!$D$12,IF(C47&lt;=Drivers!$C$13,Drivers!$D$13,IF(C47&lt;=Drivers!$C$14,Drivers!$D$14,IF(C47&lt;=Drivers!$C$15,Drivers!$D$15,IF(C47&lt;=Drivers!$C$16,Drivers!$D$16,IF(C47&lt;=Drivers!$C$17,Drivers!$D$17,IF(C47&lt;=Drivers!$C$18,Drivers!$D$18,IF(C47&lt;=Drivers!$C$19,Drivers!$D$19,0))))))))))))))))</f>
        <v>350</v>
      </c>
    </row>
    <row r="48" spans="1:4" x14ac:dyDescent="0.25">
      <c r="A48">
        <v>224</v>
      </c>
      <c r="B48" t="s">
        <v>46</v>
      </c>
      <c r="C48" s="16">
        <v>9331</v>
      </c>
      <c r="D48" s="14">
        <f>IF(C48&lt;=Drivers!$C$4,Drivers!$D$4,IF(C48&lt;=Drivers!$C$5,Drivers!$D$5,IF(C48&lt;=Drivers!$C$6,Drivers!$D$6,IF(C48&lt;=Drivers!$C$7,Drivers!$D$7,IF(C48&lt;=Drivers!$C$8,Drivers!$D$8,IF(C48&lt;=Drivers!$C$9,Drivers!$D$9,IF(C48&lt;=Drivers!$C$10,Drivers!$D$10,IF(C48&lt;=Drivers!$C$11,Drivers!$D$11,IF(C48&lt;=Drivers!$C$12,Drivers!$D$12,IF(C48&lt;=Drivers!$C$13,Drivers!$D$13,IF(C48&lt;=Drivers!$C$14,Drivers!$D$14,IF(C48&lt;=Drivers!$C$15,Drivers!$D$15,IF(C48&lt;=Drivers!$C$16,Drivers!$D$16,IF(C48&lt;=Drivers!$C$17,Drivers!$D$17,IF(C48&lt;=Drivers!$C$18,Drivers!$D$18,IF(C48&lt;=Drivers!$C$19,Drivers!$D$19,0))))))))))))))))</f>
        <v>0</v>
      </c>
    </row>
    <row r="49" spans="1:4" x14ac:dyDescent="0.25">
      <c r="A49">
        <v>301</v>
      </c>
      <c r="B49" t="s">
        <v>47</v>
      </c>
      <c r="C49" s="16">
        <v>60831</v>
      </c>
      <c r="D49" s="14">
        <f>IF(C49&lt;=Drivers!$C$4,Drivers!$D$4,IF(C49&lt;=Drivers!$C$5,Drivers!$D$5,IF(C49&lt;=Drivers!$C$6,Drivers!$D$6,IF(C49&lt;=Drivers!$C$7,Drivers!$D$7,IF(C49&lt;=Drivers!$C$8,Drivers!$D$8,IF(C49&lt;=Drivers!$C$9,Drivers!$D$9,IF(C49&lt;=Drivers!$C$10,Drivers!$D$10,IF(C49&lt;=Drivers!$C$11,Drivers!$D$11,IF(C49&lt;=Drivers!$C$12,Drivers!$D$12,IF(C49&lt;=Drivers!$C$13,Drivers!$D$13,IF(C49&lt;=Drivers!$C$14,Drivers!$D$14,IF(C49&lt;=Drivers!$C$15,Drivers!$D$15,IF(C49&lt;=Drivers!$C$16,Drivers!$D$16,IF(C49&lt;=Drivers!$C$17,Drivers!$D$17,IF(C49&lt;=Drivers!$C$18,Drivers!$D$18,IF(C49&lt;=Drivers!$C$19,Drivers!$D$19,0))))))))))))))))</f>
        <v>700</v>
      </c>
    </row>
    <row r="50" spans="1:4" x14ac:dyDescent="0.25">
      <c r="A50">
        <v>302</v>
      </c>
      <c r="B50" t="s">
        <v>48</v>
      </c>
      <c r="C50" s="16">
        <v>37535</v>
      </c>
      <c r="D50" s="14">
        <f>IF(C50&lt;=Drivers!$C$4,Drivers!$D$4,IF(C50&lt;=Drivers!$C$5,Drivers!$D$5,IF(C50&lt;=Drivers!$C$6,Drivers!$D$6,IF(C50&lt;=Drivers!$C$7,Drivers!$D$7,IF(C50&lt;=Drivers!$C$8,Drivers!$D$8,IF(C50&lt;=Drivers!$C$9,Drivers!$D$9,IF(C50&lt;=Drivers!$C$10,Drivers!$D$10,IF(C50&lt;=Drivers!$C$11,Drivers!$D$11,IF(C50&lt;=Drivers!$C$12,Drivers!$D$12,IF(C50&lt;=Drivers!$C$13,Drivers!$D$13,IF(C50&lt;=Drivers!$C$14,Drivers!$D$14,IF(C50&lt;=Drivers!$C$15,Drivers!$D$15,IF(C50&lt;=Drivers!$C$16,Drivers!$D$16,IF(C50&lt;=Drivers!$C$17,Drivers!$D$17,IF(C50&lt;=Drivers!$C$18,Drivers!$D$18,IF(C50&lt;=Drivers!$C$19,Drivers!$D$19,0))))))))))))))))</f>
        <v>525</v>
      </c>
    </row>
    <row r="51" spans="1:4" x14ac:dyDescent="0.25">
      <c r="A51">
        <v>303</v>
      </c>
      <c r="B51" t="s">
        <v>49</v>
      </c>
      <c r="C51" s="16">
        <v>38208</v>
      </c>
      <c r="D51" s="14">
        <f>IF(C51&lt;=Drivers!$C$4,Drivers!$D$4,IF(C51&lt;=Drivers!$C$5,Drivers!$D$5,IF(C51&lt;=Drivers!$C$6,Drivers!$D$6,IF(C51&lt;=Drivers!$C$7,Drivers!$D$7,IF(C51&lt;=Drivers!$C$8,Drivers!$D$8,IF(C51&lt;=Drivers!$C$9,Drivers!$D$9,IF(C51&lt;=Drivers!$C$10,Drivers!$D$10,IF(C51&lt;=Drivers!$C$11,Drivers!$D$11,IF(C51&lt;=Drivers!$C$12,Drivers!$D$12,IF(C51&lt;=Drivers!$C$13,Drivers!$D$13,IF(C51&lt;=Drivers!$C$14,Drivers!$D$14,IF(C51&lt;=Drivers!$C$15,Drivers!$D$15,IF(C51&lt;=Drivers!$C$16,Drivers!$D$16,IF(C51&lt;=Drivers!$C$17,Drivers!$D$17,IF(C51&lt;=Drivers!$C$18,Drivers!$D$18,IF(C51&lt;=Drivers!$C$19,Drivers!$D$19,0))))))))))))))))</f>
        <v>525</v>
      </c>
    </row>
    <row r="52" spans="1:4" x14ac:dyDescent="0.25">
      <c r="A52">
        <v>401</v>
      </c>
      <c r="B52" t="s">
        <v>50</v>
      </c>
      <c r="C52" s="16">
        <v>109178</v>
      </c>
      <c r="D52" s="14">
        <f>IF(C52&lt;=Drivers!$C$4,Drivers!$D$4,IF(C52&lt;=Drivers!$C$5,Drivers!$D$5,IF(C52&lt;=Drivers!$C$6,Drivers!$D$6,IF(C52&lt;=Drivers!$C$7,Drivers!$D$7,IF(C52&lt;=Drivers!$C$8,Drivers!$D$8,IF(C52&lt;=Drivers!$C$9,Drivers!$D$9,IF(C52&lt;=Drivers!$C$10,Drivers!$D$10,IF(C52&lt;=Drivers!$C$11,Drivers!$D$11,IF(C52&lt;=Drivers!$C$12,Drivers!$D$12,IF(C52&lt;=Drivers!$C$13,Drivers!$D$13,IF(C52&lt;=Drivers!$C$14,Drivers!$D$14,IF(C52&lt;=Drivers!$C$15,Drivers!$D$15,IF(C52&lt;=Drivers!$C$16,Drivers!$D$16,IF(C52&lt;=Drivers!$C$17,Drivers!$D$17,IF(C52&lt;=Drivers!$C$18,Drivers!$D$18,IF(C52&lt;=Drivers!$C$19,Drivers!$D$19,0))))))))))))))))</f>
        <v>1575</v>
      </c>
    </row>
    <row r="53" spans="1:4" x14ac:dyDescent="0.25">
      <c r="A53">
        <v>402</v>
      </c>
      <c r="B53" t="s">
        <v>51</v>
      </c>
      <c r="C53" s="16">
        <v>154458</v>
      </c>
      <c r="D53" s="14">
        <f>IF(C53&lt;=Drivers!$C$4,Drivers!$D$4,IF(C53&lt;=Drivers!$C$5,Drivers!$D$5,IF(C53&lt;=Drivers!$C$6,Drivers!$D$6,IF(C53&lt;=Drivers!$C$7,Drivers!$D$7,IF(C53&lt;=Drivers!$C$8,Drivers!$D$8,IF(C53&lt;=Drivers!$C$9,Drivers!$D$9,IF(C53&lt;=Drivers!$C$10,Drivers!$D$10,IF(C53&lt;=Drivers!$C$11,Drivers!$D$11,IF(C53&lt;=Drivers!$C$12,Drivers!$D$12,IF(C53&lt;=Drivers!$C$13,Drivers!$D$13,IF(C53&lt;=Drivers!$C$14,Drivers!$D$14,IF(C53&lt;=Drivers!$C$15,Drivers!$D$15,IF(C53&lt;=Drivers!$C$16,Drivers!$D$16,IF(C53&lt;=Drivers!$C$17,Drivers!$D$17,IF(C53&lt;=Drivers!$C$18,Drivers!$D$18,IF(C53&lt;=Drivers!$C$19,Drivers!$D$19,0))))))))))))))))</f>
        <v>2625</v>
      </c>
    </row>
    <row r="54" spans="1:4" x14ac:dyDescent="0.25">
      <c r="A54">
        <v>403</v>
      </c>
      <c r="B54" t="s">
        <v>52</v>
      </c>
      <c r="C54" s="16">
        <v>126829</v>
      </c>
      <c r="D54" s="14">
        <f>IF(C54&lt;=Drivers!$C$4,Drivers!$D$4,IF(C54&lt;=Drivers!$C$5,Drivers!$D$5,IF(C54&lt;=Drivers!$C$6,Drivers!$D$6,IF(C54&lt;=Drivers!$C$7,Drivers!$D$7,IF(C54&lt;=Drivers!$C$8,Drivers!$D$8,IF(C54&lt;=Drivers!$C$9,Drivers!$D$9,IF(C54&lt;=Drivers!$C$10,Drivers!$D$10,IF(C54&lt;=Drivers!$C$11,Drivers!$D$11,IF(C54&lt;=Drivers!$C$12,Drivers!$D$12,IF(C54&lt;=Drivers!$C$13,Drivers!$D$13,IF(C54&lt;=Drivers!$C$14,Drivers!$D$14,IF(C54&lt;=Drivers!$C$15,Drivers!$D$15,IF(C54&lt;=Drivers!$C$16,Drivers!$D$16,IF(C54&lt;=Drivers!$C$17,Drivers!$D$17,IF(C54&lt;=Drivers!$C$18,Drivers!$D$18,IF(C54&lt;=Drivers!$C$19,Drivers!$D$19,0))))))))))))))))</f>
        <v>2100</v>
      </c>
    </row>
    <row r="55" spans="1:4" x14ac:dyDescent="0.25">
      <c r="A55">
        <v>404</v>
      </c>
      <c r="B55" t="s">
        <v>53</v>
      </c>
      <c r="C55" s="16">
        <v>104971</v>
      </c>
      <c r="D55" s="14">
        <f>IF(C55&lt;=Drivers!$C$4,Drivers!$D$4,IF(C55&lt;=Drivers!$C$5,Drivers!$D$5,IF(C55&lt;=Drivers!$C$6,Drivers!$D$6,IF(C55&lt;=Drivers!$C$7,Drivers!$D$7,IF(C55&lt;=Drivers!$C$8,Drivers!$D$8,IF(C55&lt;=Drivers!$C$9,Drivers!$D$9,IF(C55&lt;=Drivers!$C$10,Drivers!$D$10,IF(C55&lt;=Drivers!$C$11,Drivers!$D$11,IF(C55&lt;=Drivers!$C$12,Drivers!$D$12,IF(C55&lt;=Drivers!$C$13,Drivers!$D$13,IF(C55&lt;=Drivers!$C$14,Drivers!$D$14,IF(C55&lt;=Drivers!$C$15,Drivers!$D$15,IF(C55&lt;=Drivers!$C$16,Drivers!$D$16,IF(C55&lt;=Drivers!$C$17,Drivers!$D$17,IF(C55&lt;=Drivers!$C$18,Drivers!$D$18,IF(C55&lt;=Drivers!$C$19,Drivers!$D$19,0))))))))))))))))</f>
        <v>1575</v>
      </c>
    </row>
    <row r="56" spans="1:4" x14ac:dyDescent="0.25">
      <c r="A56">
        <v>405</v>
      </c>
      <c r="B56" t="s">
        <v>54</v>
      </c>
      <c r="C56" s="16">
        <v>130508</v>
      </c>
      <c r="D56" s="14">
        <f>IF(C56&lt;=Drivers!$C$4,Drivers!$D$4,IF(C56&lt;=Drivers!$C$5,Drivers!$D$5,IF(C56&lt;=Drivers!$C$6,Drivers!$D$6,IF(C56&lt;=Drivers!$C$7,Drivers!$D$7,IF(C56&lt;=Drivers!$C$8,Drivers!$D$8,IF(C56&lt;=Drivers!$C$9,Drivers!$D$9,IF(C56&lt;=Drivers!$C$10,Drivers!$D$10,IF(C56&lt;=Drivers!$C$11,Drivers!$D$11,IF(C56&lt;=Drivers!$C$12,Drivers!$D$12,IF(C56&lt;=Drivers!$C$13,Drivers!$D$13,IF(C56&lt;=Drivers!$C$14,Drivers!$D$14,IF(C56&lt;=Drivers!$C$15,Drivers!$D$15,IF(C56&lt;=Drivers!$C$16,Drivers!$D$16,IF(C56&lt;=Drivers!$C$17,Drivers!$D$17,IF(C56&lt;=Drivers!$C$18,Drivers!$D$18,IF(C56&lt;=Drivers!$C$19,Drivers!$D$19,0))))))))))))))))</f>
        <v>2100</v>
      </c>
    </row>
    <row r="57" spans="1:4" x14ac:dyDescent="0.25">
      <c r="A57">
        <v>406</v>
      </c>
      <c r="B57" t="s">
        <v>55</v>
      </c>
      <c r="C57" s="16">
        <v>65391</v>
      </c>
      <c r="D57" s="14">
        <f>IF(C57&lt;=Drivers!$C$4,Drivers!$D$4,IF(C57&lt;=Drivers!$C$5,Drivers!$D$5,IF(C57&lt;=Drivers!$C$6,Drivers!$D$6,IF(C57&lt;=Drivers!$C$7,Drivers!$D$7,IF(C57&lt;=Drivers!$C$8,Drivers!$D$8,IF(C57&lt;=Drivers!$C$9,Drivers!$D$9,IF(C57&lt;=Drivers!$C$10,Drivers!$D$10,IF(C57&lt;=Drivers!$C$11,Drivers!$D$11,IF(C57&lt;=Drivers!$C$12,Drivers!$D$12,IF(C57&lt;=Drivers!$C$13,Drivers!$D$13,IF(C57&lt;=Drivers!$C$14,Drivers!$D$14,IF(C57&lt;=Drivers!$C$15,Drivers!$D$15,IF(C57&lt;=Drivers!$C$16,Drivers!$D$16,IF(C57&lt;=Drivers!$C$17,Drivers!$D$17,IF(C57&lt;=Drivers!$C$18,Drivers!$D$18,IF(C57&lt;=Drivers!$C$19,Drivers!$D$19,0))))))))))))))))</f>
        <v>875</v>
      </c>
    </row>
    <row r="58" spans="1:4" x14ac:dyDescent="0.25">
      <c r="A58">
        <v>407</v>
      </c>
      <c r="B58" t="s">
        <v>56</v>
      </c>
      <c r="C58" s="16">
        <v>149889</v>
      </c>
      <c r="D58" s="14">
        <f>IF(C58&lt;=Drivers!$C$4,Drivers!$D$4,IF(C58&lt;=Drivers!$C$5,Drivers!$D$5,IF(C58&lt;=Drivers!$C$6,Drivers!$D$6,IF(C58&lt;=Drivers!$C$7,Drivers!$D$7,IF(C58&lt;=Drivers!$C$8,Drivers!$D$8,IF(C58&lt;=Drivers!$C$9,Drivers!$D$9,IF(C58&lt;=Drivers!$C$10,Drivers!$D$10,IF(C58&lt;=Drivers!$C$11,Drivers!$D$11,IF(C58&lt;=Drivers!$C$12,Drivers!$D$12,IF(C58&lt;=Drivers!$C$13,Drivers!$D$13,IF(C58&lt;=Drivers!$C$14,Drivers!$D$14,IF(C58&lt;=Drivers!$C$15,Drivers!$D$15,IF(C58&lt;=Drivers!$C$16,Drivers!$D$16,IF(C58&lt;=Drivers!$C$17,Drivers!$D$17,IF(C58&lt;=Drivers!$C$18,Drivers!$D$18,IF(C58&lt;=Drivers!$C$19,Drivers!$D$19,0))))))))))))))))</f>
        <v>2450</v>
      </c>
    </row>
    <row r="59" spans="1:4" x14ac:dyDescent="0.25">
      <c r="A59">
        <v>408</v>
      </c>
      <c r="B59" t="s">
        <v>57</v>
      </c>
      <c r="C59" s="16">
        <v>160696</v>
      </c>
      <c r="D59" s="14">
        <f>IF(C59&lt;=Drivers!$C$4,Drivers!$D$4,IF(C59&lt;=Drivers!$C$5,Drivers!$D$5,IF(C59&lt;=Drivers!$C$6,Drivers!$D$6,IF(C59&lt;=Drivers!$C$7,Drivers!$D$7,IF(C59&lt;=Drivers!$C$8,Drivers!$D$8,IF(C59&lt;=Drivers!$C$9,Drivers!$D$9,IF(C59&lt;=Drivers!$C$10,Drivers!$D$10,IF(C59&lt;=Drivers!$C$11,Drivers!$D$11,IF(C59&lt;=Drivers!$C$12,Drivers!$D$12,IF(C59&lt;=Drivers!$C$13,Drivers!$D$13,IF(C59&lt;=Drivers!$C$14,Drivers!$D$14,IF(C59&lt;=Drivers!$C$15,Drivers!$D$15,IF(C59&lt;=Drivers!$C$16,Drivers!$D$16,IF(C59&lt;=Drivers!$C$17,Drivers!$D$17,IF(C59&lt;=Drivers!$C$18,Drivers!$D$18,IF(C59&lt;=Drivers!$C$19,Drivers!$D$19,0))))))))))))))))</f>
        <v>2625</v>
      </c>
    </row>
    <row r="60" spans="1:4" x14ac:dyDescent="0.25">
      <c r="A60">
        <v>409</v>
      </c>
      <c r="B60" t="s">
        <v>58</v>
      </c>
      <c r="C60" s="16">
        <v>63318</v>
      </c>
      <c r="D60" s="14">
        <f>IF(C60&lt;=Drivers!$C$4,Drivers!$D$4,IF(C60&lt;=Drivers!$C$5,Drivers!$D$5,IF(C60&lt;=Drivers!$C$6,Drivers!$D$6,IF(C60&lt;=Drivers!$C$7,Drivers!$D$7,IF(C60&lt;=Drivers!$C$8,Drivers!$D$8,IF(C60&lt;=Drivers!$C$9,Drivers!$D$9,IF(C60&lt;=Drivers!$C$10,Drivers!$D$10,IF(C60&lt;=Drivers!$C$11,Drivers!$D$11,IF(C60&lt;=Drivers!$C$12,Drivers!$D$12,IF(C60&lt;=Drivers!$C$13,Drivers!$D$13,IF(C60&lt;=Drivers!$C$14,Drivers!$D$14,IF(C60&lt;=Drivers!$C$15,Drivers!$D$15,IF(C60&lt;=Drivers!$C$16,Drivers!$D$16,IF(C60&lt;=Drivers!$C$17,Drivers!$D$17,IF(C60&lt;=Drivers!$C$18,Drivers!$D$18,IF(C60&lt;=Drivers!$C$19,Drivers!$D$19,0))))))))))))))))</f>
        <v>875</v>
      </c>
    </row>
    <row r="61" spans="1:4" x14ac:dyDescent="0.25">
      <c r="A61">
        <v>410</v>
      </c>
      <c r="B61" t="s">
        <v>59</v>
      </c>
      <c r="C61" s="16">
        <v>86586</v>
      </c>
      <c r="D61" s="14">
        <f>IF(C61&lt;=Drivers!$C$4,Drivers!$D$4,IF(C61&lt;=Drivers!$C$5,Drivers!$D$5,IF(C61&lt;=Drivers!$C$6,Drivers!$D$6,IF(C61&lt;=Drivers!$C$7,Drivers!$D$7,IF(C61&lt;=Drivers!$C$8,Drivers!$D$8,IF(C61&lt;=Drivers!$C$9,Drivers!$D$9,IF(C61&lt;=Drivers!$C$10,Drivers!$D$10,IF(C61&lt;=Drivers!$C$11,Drivers!$D$11,IF(C61&lt;=Drivers!$C$12,Drivers!$D$12,IF(C61&lt;=Drivers!$C$13,Drivers!$D$13,IF(C61&lt;=Drivers!$C$14,Drivers!$D$14,IF(C61&lt;=Drivers!$C$15,Drivers!$D$15,IF(C61&lt;=Drivers!$C$16,Drivers!$D$16,IF(C61&lt;=Drivers!$C$17,Drivers!$D$17,IF(C61&lt;=Drivers!$C$18,Drivers!$D$18,IF(C61&lt;=Drivers!$C$19,Drivers!$D$19,0))))))))))))))))</f>
        <v>1137.5</v>
      </c>
    </row>
    <row r="62" spans="1:4" x14ac:dyDescent="0.25">
      <c r="A62">
        <v>412</v>
      </c>
      <c r="B62" t="s">
        <v>60</v>
      </c>
      <c r="C62" s="16">
        <v>52789</v>
      </c>
      <c r="D62" s="14">
        <f>IF(C62&lt;=Drivers!$C$4,Drivers!$D$4,IF(C62&lt;=Drivers!$C$5,Drivers!$D$5,IF(C62&lt;=Drivers!$C$6,Drivers!$D$6,IF(C62&lt;=Drivers!$C$7,Drivers!$D$7,IF(C62&lt;=Drivers!$C$8,Drivers!$D$8,IF(C62&lt;=Drivers!$C$9,Drivers!$D$9,IF(C62&lt;=Drivers!$C$10,Drivers!$D$10,IF(C62&lt;=Drivers!$C$11,Drivers!$D$11,IF(C62&lt;=Drivers!$C$12,Drivers!$D$12,IF(C62&lt;=Drivers!$C$13,Drivers!$D$13,IF(C62&lt;=Drivers!$C$14,Drivers!$D$14,IF(C62&lt;=Drivers!$C$15,Drivers!$D$15,IF(C62&lt;=Drivers!$C$16,Drivers!$D$16,IF(C62&lt;=Drivers!$C$17,Drivers!$D$17,IF(C62&lt;=Drivers!$C$18,Drivers!$D$18,IF(C62&lt;=Drivers!$C$19,Drivers!$D$19,0))))))))))))))))</f>
        <v>700</v>
      </c>
    </row>
    <row r="63" spans="1:4" x14ac:dyDescent="0.25">
      <c r="A63">
        <v>413</v>
      </c>
      <c r="B63" t="s">
        <v>61</v>
      </c>
      <c r="C63" s="16">
        <v>70413</v>
      </c>
      <c r="D63" s="14">
        <f>IF(C63&lt;=Drivers!$C$4,Drivers!$D$4,IF(C63&lt;=Drivers!$C$5,Drivers!$D$5,IF(C63&lt;=Drivers!$C$6,Drivers!$D$6,IF(C63&lt;=Drivers!$C$7,Drivers!$D$7,IF(C63&lt;=Drivers!$C$8,Drivers!$D$8,IF(C63&lt;=Drivers!$C$9,Drivers!$D$9,IF(C63&lt;=Drivers!$C$10,Drivers!$D$10,IF(C63&lt;=Drivers!$C$11,Drivers!$D$11,IF(C63&lt;=Drivers!$C$12,Drivers!$D$12,IF(C63&lt;=Drivers!$C$13,Drivers!$D$13,IF(C63&lt;=Drivers!$C$14,Drivers!$D$14,IF(C63&lt;=Drivers!$C$15,Drivers!$D$15,IF(C63&lt;=Drivers!$C$16,Drivers!$D$16,IF(C63&lt;=Drivers!$C$17,Drivers!$D$17,IF(C63&lt;=Drivers!$C$18,Drivers!$D$18,IF(C63&lt;=Drivers!$C$19,Drivers!$D$19,0))))))))))))))))</f>
        <v>875</v>
      </c>
    </row>
    <row r="64" spans="1:4" x14ac:dyDescent="0.25">
      <c r="A64">
        <v>414</v>
      </c>
      <c r="B64" t="s">
        <v>62</v>
      </c>
      <c r="C64" s="16">
        <v>98619</v>
      </c>
      <c r="D64" s="14">
        <f>IF(C64&lt;=Drivers!$C$4,Drivers!$D$4,IF(C64&lt;=Drivers!$C$5,Drivers!$D$5,IF(C64&lt;=Drivers!$C$6,Drivers!$D$6,IF(C64&lt;=Drivers!$C$7,Drivers!$D$7,IF(C64&lt;=Drivers!$C$8,Drivers!$D$8,IF(C64&lt;=Drivers!$C$9,Drivers!$D$9,IF(C64&lt;=Drivers!$C$10,Drivers!$D$10,IF(C64&lt;=Drivers!$C$11,Drivers!$D$11,IF(C64&lt;=Drivers!$C$12,Drivers!$D$12,IF(C64&lt;=Drivers!$C$13,Drivers!$D$13,IF(C64&lt;=Drivers!$C$14,Drivers!$D$14,IF(C64&lt;=Drivers!$C$15,Drivers!$D$15,IF(C64&lt;=Drivers!$C$16,Drivers!$D$16,IF(C64&lt;=Drivers!$C$17,Drivers!$D$17,IF(C64&lt;=Drivers!$C$18,Drivers!$D$18,IF(C64&lt;=Drivers!$C$19,Drivers!$D$19,0))))))))))))))))</f>
        <v>1400</v>
      </c>
    </row>
    <row r="65" spans="1:4" x14ac:dyDescent="0.25">
      <c r="A65">
        <v>415</v>
      </c>
      <c r="B65" t="s">
        <v>63</v>
      </c>
      <c r="C65" s="16">
        <v>53569</v>
      </c>
      <c r="D65" s="14">
        <f>IF(C65&lt;=Drivers!$C$4,Drivers!$D$4,IF(C65&lt;=Drivers!$C$5,Drivers!$D$5,IF(C65&lt;=Drivers!$C$6,Drivers!$D$6,IF(C65&lt;=Drivers!$C$7,Drivers!$D$7,IF(C65&lt;=Drivers!$C$8,Drivers!$D$8,IF(C65&lt;=Drivers!$C$9,Drivers!$D$9,IF(C65&lt;=Drivers!$C$10,Drivers!$D$10,IF(C65&lt;=Drivers!$C$11,Drivers!$D$11,IF(C65&lt;=Drivers!$C$12,Drivers!$D$12,IF(C65&lt;=Drivers!$C$13,Drivers!$D$13,IF(C65&lt;=Drivers!$C$14,Drivers!$D$14,IF(C65&lt;=Drivers!$C$15,Drivers!$D$15,IF(C65&lt;=Drivers!$C$16,Drivers!$D$16,IF(C65&lt;=Drivers!$C$17,Drivers!$D$17,IF(C65&lt;=Drivers!$C$18,Drivers!$D$18,IF(C65&lt;=Drivers!$C$19,Drivers!$D$19,0))))))))))))))))</f>
        <v>700</v>
      </c>
    </row>
    <row r="66" spans="1:4" x14ac:dyDescent="0.25">
      <c r="A66">
        <v>416</v>
      </c>
      <c r="B66" t="s">
        <v>64</v>
      </c>
      <c r="C66" s="16">
        <v>3628</v>
      </c>
      <c r="D66" s="14">
        <f>IF(C66&lt;=Drivers!$C$4,Drivers!$D$4,IF(C66&lt;=Drivers!$C$5,Drivers!$D$5,IF(C66&lt;=Drivers!$C$6,Drivers!$D$6,IF(C66&lt;=Drivers!$C$7,Drivers!$D$7,IF(C66&lt;=Drivers!$C$8,Drivers!$D$8,IF(C66&lt;=Drivers!$C$9,Drivers!$D$9,IF(C66&lt;=Drivers!$C$10,Drivers!$D$10,IF(C66&lt;=Drivers!$C$11,Drivers!$D$11,IF(C66&lt;=Drivers!$C$12,Drivers!$D$12,IF(C66&lt;=Drivers!$C$13,Drivers!$D$13,IF(C66&lt;=Drivers!$C$14,Drivers!$D$14,IF(C66&lt;=Drivers!$C$15,Drivers!$D$15,IF(C66&lt;=Drivers!$C$16,Drivers!$D$16,IF(C66&lt;=Drivers!$C$17,Drivers!$D$17,IF(C66&lt;=Drivers!$C$18,Drivers!$D$18,IF(C66&lt;=Drivers!$C$19,Drivers!$D$19,0))))))))))))))))</f>
        <v>0</v>
      </c>
    </row>
    <row r="67" spans="1:4" x14ac:dyDescent="0.25">
      <c r="A67">
        <v>501</v>
      </c>
      <c r="B67" t="s">
        <v>65</v>
      </c>
      <c r="C67" s="16">
        <v>81034</v>
      </c>
      <c r="D67" s="14">
        <f>IF(C67&lt;=Drivers!$C$4,Drivers!$D$4,IF(C67&lt;=Drivers!$C$5,Drivers!$D$5,IF(C67&lt;=Drivers!$C$6,Drivers!$D$6,IF(C67&lt;=Drivers!$C$7,Drivers!$D$7,IF(C67&lt;=Drivers!$C$8,Drivers!$D$8,IF(C67&lt;=Drivers!$C$9,Drivers!$D$9,IF(C67&lt;=Drivers!$C$10,Drivers!$D$10,IF(C67&lt;=Drivers!$C$11,Drivers!$D$11,IF(C67&lt;=Drivers!$C$12,Drivers!$D$12,IF(C67&lt;=Drivers!$C$13,Drivers!$D$13,IF(C67&lt;=Drivers!$C$14,Drivers!$D$14,IF(C67&lt;=Drivers!$C$15,Drivers!$D$15,IF(C67&lt;=Drivers!$C$16,Drivers!$D$16,IF(C67&lt;=Drivers!$C$17,Drivers!$D$17,IF(C67&lt;=Drivers!$C$18,Drivers!$D$18,IF(C67&lt;=Drivers!$C$19,Drivers!$D$19,0))))))))))))))))</f>
        <v>1137.5</v>
      </c>
    </row>
    <row r="68" spans="1:4" x14ac:dyDescent="0.25">
      <c r="A68">
        <v>502</v>
      </c>
      <c r="B68" t="s">
        <v>66</v>
      </c>
      <c r="C68" s="16">
        <v>89051</v>
      </c>
      <c r="D68" s="14">
        <f>IF(C68&lt;=Drivers!$C$4,Drivers!$D$4,IF(C68&lt;=Drivers!$C$5,Drivers!$D$5,IF(C68&lt;=Drivers!$C$6,Drivers!$D$6,IF(C68&lt;=Drivers!$C$7,Drivers!$D$7,IF(C68&lt;=Drivers!$C$8,Drivers!$D$8,IF(C68&lt;=Drivers!$C$9,Drivers!$D$9,IF(C68&lt;=Drivers!$C$10,Drivers!$D$10,IF(C68&lt;=Drivers!$C$11,Drivers!$D$11,IF(C68&lt;=Drivers!$C$12,Drivers!$D$12,IF(C68&lt;=Drivers!$C$13,Drivers!$D$13,IF(C68&lt;=Drivers!$C$14,Drivers!$D$14,IF(C68&lt;=Drivers!$C$15,Drivers!$D$15,IF(C68&lt;=Drivers!$C$16,Drivers!$D$16,IF(C68&lt;=Drivers!$C$17,Drivers!$D$17,IF(C68&lt;=Drivers!$C$18,Drivers!$D$18,IF(C68&lt;=Drivers!$C$19,Drivers!$D$19,0))))))))))))))))</f>
        <v>1400</v>
      </c>
    </row>
    <row r="69" spans="1:4" x14ac:dyDescent="0.25">
      <c r="A69">
        <v>503</v>
      </c>
      <c r="B69" t="s">
        <v>67</v>
      </c>
      <c r="C69" s="16">
        <v>34096</v>
      </c>
      <c r="D69" s="14">
        <f>IF(C69&lt;=Drivers!$C$4,Drivers!$D$4,IF(C69&lt;=Drivers!$C$5,Drivers!$D$5,IF(C69&lt;=Drivers!$C$6,Drivers!$D$6,IF(C69&lt;=Drivers!$C$7,Drivers!$D$7,IF(C69&lt;=Drivers!$C$8,Drivers!$D$8,IF(C69&lt;=Drivers!$C$9,Drivers!$D$9,IF(C69&lt;=Drivers!$C$10,Drivers!$D$10,IF(C69&lt;=Drivers!$C$11,Drivers!$D$11,IF(C69&lt;=Drivers!$C$12,Drivers!$D$12,IF(C69&lt;=Drivers!$C$13,Drivers!$D$13,IF(C69&lt;=Drivers!$C$14,Drivers!$D$14,IF(C69&lt;=Drivers!$C$15,Drivers!$D$15,IF(C69&lt;=Drivers!$C$16,Drivers!$D$16,IF(C69&lt;=Drivers!$C$17,Drivers!$D$17,IF(C69&lt;=Drivers!$C$18,Drivers!$D$18,IF(C69&lt;=Drivers!$C$19,Drivers!$D$19,0))))))))))))))))</f>
        <v>350</v>
      </c>
    </row>
    <row r="70" spans="1:4" x14ac:dyDescent="0.25">
      <c r="A70">
        <v>504</v>
      </c>
      <c r="B70" t="s">
        <v>68</v>
      </c>
      <c r="C70" s="16">
        <v>58140</v>
      </c>
      <c r="D70" s="14">
        <f>IF(C70&lt;=Drivers!$C$4,Drivers!$D$4,IF(C70&lt;=Drivers!$C$5,Drivers!$D$5,IF(C70&lt;=Drivers!$C$6,Drivers!$D$6,IF(C70&lt;=Drivers!$C$7,Drivers!$D$7,IF(C70&lt;=Drivers!$C$8,Drivers!$D$8,IF(C70&lt;=Drivers!$C$9,Drivers!$D$9,IF(C70&lt;=Drivers!$C$10,Drivers!$D$10,IF(C70&lt;=Drivers!$C$11,Drivers!$D$11,IF(C70&lt;=Drivers!$C$12,Drivers!$D$12,IF(C70&lt;=Drivers!$C$13,Drivers!$D$13,IF(C70&lt;=Drivers!$C$14,Drivers!$D$14,IF(C70&lt;=Drivers!$C$15,Drivers!$D$15,IF(C70&lt;=Drivers!$C$16,Drivers!$D$16,IF(C70&lt;=Drivers!$C$17,Drivers!$D$17,IF(C70&lt;=Drivers!$C$18,Drivers!$D$18,IF(C70&lt;=Drivers!$C$19,Drivers!$D$19,0))))))))))))))))</f>
        <v>700</v>
      </c>
    </row>
    <row r="71" spans="1:4" x14ac:dyDescent="0.25">
      <c r="A71">
        <v>505</v>
      </c>
      <c r="B71" t="s">
        <v>69</v>
      </c>
      <c r="C71" s="16">
        <v>52776</v>
      </c>
      <c r="D71" s="14">
        <f>IF(C71&lt;=Drivers!$C$4,Drivers!$D$4,IF(C71&lt;=Drivers!$C$5,Drivers!$D$5,IF(C71&lt;=Drivers!$C$6,Drivers!$D$6,IF(C71&lt;=Drivers!$C$7,Drivers!$D$7,IF(C71&lt;=Drivers!$C$8,Drivers!$D$8,IF(C71&lt;=Drivers!$C$9,Drivers!$D$9,IF(C71&lt;=Drivers!$C$10,Drivers!$D$10,IF(C71&lt;=Drivers!$C$11,Drivers!$D$11,IF(C71&lt;=Drivers!$C$12,Drivers!$D$12,IF(C71&lt;=Drivers!$C$13,Drivers!$D$13,IF(C71&lt;=Drivers!$C$14,Drivers!$D$14,IF(C71&lt;=Drivers!$C$15,Drivers!$D$15,IF(C71&lt;=Drivers!$C$16,Drivers!$D$16,IF(C71&lt;=Drivers!$C$17,Drivers!$D$17,IF(C71&lt;=Drivers!$C$18,Drivers!$D$18,IF(C71&lt;=Drivers!$C$19,Drivers!$D$19,0))))))))))))))))</f>
        <v>700</v>
      </c>
    </row>
    <row r="72" spans="1:4" x14ac:dyDescent="0.25">
      <c r="A72">
        <v>506</v>
      </c>
      <c r="B72" t="s">
        <v>70</v>
      </c>
      <c r="C72" s="16">
        <v>146287</v>
      </c>
      <c r="D72" s="14">
        <f>IF(C72&lt;=Drivers!$C$4,Drivers!$D$4,IF(C72&lt;=Drivers!$C$5,Drivers!$D$5,IF(C72&lt;=Drivers!$C$6,Drivers!$D$6,IF(C72&lt;=Drivers!$C$7,Drivers!$D$7,IF(C72&lt;=Drivers!$C$8,Drivers!$D$8,IF(C72&lt;=Drivers!$C$9,Drivers!$D$9,IF(C72&lt;=Drivers!$C$10,Drivers!$D$10,IF(C72&lt;=Drivers!$C$11,Drivers!$D$11,IF(C72&lt;=Drivers!$C$12,Drivers!$D$12,IF(C72&lt;=Drivers!$C$13,Drivers!$D$13,IF(C72&lt;=Drivers!$C$14,Drivers!$D$14,IF(C72&lt;=Drivers!$C$15,Drivers!$D$15,IF(C72&lt;=Drivers!$C$16,Drivers!$D$16,IF(C72&lt;=Drivers!$C$17,Drivers!$D$17,IF(C72&lt;=Drivers!$C$18,Drivers!$D$18,IF(C72&lt;=Drivers!$C$19,Drivers!$D$19,0))))))))))))))))</f>
        <v>2450</v>
      </c>
    </row>
    <row r="73" spans="1:4" x14ac:dyDescent="0.25">
      <c r="A73">
        <v>507</v>
      </c>
      <c r="B73" t="s">
        <v>71</v>
      </c>
      <c r="C73" s="16">
        <v>98132</v>
      </c>
      <c r="D73" s="14">
        <f>IF(C73&lt;=Drivers!$C$4,Drivers!$D$4,IF(C73&lt;=Drivers!$C$5,Drivers!$D$5,IF(C73&lt;=Drivers!$C$6,Drivers!$D$6,IF(C73&lt;=Drivers!$C$7,Drivers!$D$7,IF(C73&lt;=Drivers!$C$8,Drivers!$D$8,IF(C73&lt;=Drivers!$C$9,Drivers!$D$9,IF(C73&lt;=Drivers!$C$10,Drivers!$D$10,IF(C73&lt;=Drivers!$C$11,Drivers!$D$11,IF(C73&lt;=Drivers!$C$12,Drivers!$D$12,IF(C73&lt;=Drivers!$C$13,Drivers!$D$13,IF(C73&lt;=Drivers!$C$14,Drivers!$D$14,IF(C73&lt;=Drivers!$C$15,Drivers!$D$15,IF(C73&lt;=Drivers!$C$16,Drivers!$D$16,IF(C73&lt;=Drivers!$C$17,Drivers!$D$17,IF(C73&lt;=Drivers!$C$18,Drivers!$D$18,IF(C73&lt;=Drivers!$C$19,Drivers!$D$19,0))))))))))))))))</f>
        <v>1400</v>
      </c>
    </row>
    <row r="74" spans="1:4" x14ac:dyDescent="0.25">
      <c r="A74">
        <v>508</v>
      </c>
      <c r="B74" t="s">
        <v>72</v>
      </c>
      <c r="C74" s="16">
        <v>120469</v>
      </c>
      <c r="D74" s="14">
        <f>IF(C74&lt;=Drivers!$C$4,Drivers!$D$4,IF(C74&lt;=Drivers!$C$5,Drivers!$D$5,IF(C74&lt;=Drivers!$C$6,Drivers!$D$6,IF(C74&lt;=Drivers!$C$7,Drivers!$D$7,IF(C74&lt;=Drivers!$C$8,Drivers!$D$8,IF(C74&lt;=Drivers!$C$9,Drivers!$D$9,IF(C74&lt;=Drivers!$C$10,Drivers!$D$10,IF(C74&lt;=Drivers!$C$11,Drivers!$D$11,IF(C74&lt;=Drivers!$C$12,Drivers!$D$12,IF(C74&lt;=Drivers!$C$13,Drivers!$D$13,IF(C74&lt;=Drivers!$C$14,Drivers!$D$14,IF(C74&lt;=Drivers!$C$15,Drivers!$D$15,IF(C74&lt;=Drivers!$C$16,Drivers!$D$16,IF(C74&lt;=Drivers!$C$17,Drivers!$D$17,IF(C74&lt;=Drivers!$C$18,Drivers!$D$18,IF(C74&lt;=Drivers!$C$19,Drivers!$D$19,0))))))))))))))))</f>
        <v>1750</v>
      </c>
    </row>
    <row r="75" spans="1:4" x14ac:dyDescent="0.25">
      <c r="A75">
        <v>509</v>
      </c>
      <c r="B75" t="s">
        <v>73</v>
      </c>
      <c r="C75" s="16">
        <v>66402</v>
      </c>
      <c r="D75" s="14">
        <f>IF(C75&lt;=Drivers!$C$4,Drivers!$D$4,IF(C75&lt;=Drivers!$C$5,Drivers!$D$5,IF(C75&lt;=Drivers!$C$6,Drivers!$D$6,IF(C75&lt;=Drivers!$C$7,Drivers!$D$7,IF(C75&lt;=Drivers!$C$8,Drivers!$D$8,IF(C75&lt;=Drivers!$C$9,Drivers!$D$9,IF(C75&lt;=Drivers!$C$10,Drivers!$D$10,IF(C75&lt;=Drivers!$C$11,Drivers!$D$11,IF(C75&lt;=Drivers!$C$12,Drivers!$D$12,IF(C75&lt;=Drivers!$C$13,Drivers!$D$13,IF(C75&lt;=Drivers!$C$14,Drivers!$D$14,IF(C75&lt;=Drivers!$C$15,Drivers!$D$15,IF(C75&lt;=Drivers!$C$16,Drivers!$D$16,IF(C75&lt;=Drivers!$C$17,Drivers!$D$17,IF(C75&lt;=Drivers!$C$18,Drivers!$D$18,IF(C75&lt;=Drivers!$C$19,Drivers!$D$19,0))))))))))))))))</f>
        <v>875</v>
      </c>
    </row>
    <row r="76" spans="1:4" x14ac:dyDescent="0.25">
      <c r="A76">
        <v>510</v>
      </c>
      <c r="B76" t="s">
        <v>74</v>
      </c>
      <c r="C76" s="16">
        <v>59224</v>
      </c>
      <c r="D76" s="14">
        <f>IF(C76&lt;=Drivers!$C$4,Drivers!$D$4,IF(C76&lt;=Drivers!$C$5,Drivers!$D$5,IF(C76&lt;=Drivers!$C$6,Drivers!$D$6,IF(C76&lt;=Drivers!$C$7,Drivers!$D$7,IF(C76&lt;=Drivers!$C$8,Drivers!$D$8,IF(C76&lt;=Drivers!$C$9,Drivers!$D$9,IF(C76&lt;=Drivers!$C$10,Drivers!$D$10,IF(C76&lt;=Drivers!$C$11,Drivers!$D$11,IF(C76&lt;=Drivers!$C$12,Drivers!$D$12,IF(C76&lt;=Drivers!$C$13,Drivers!$D$13,IF(C76&lt;=Drivers!$C$14,Drivers!$D$14,IF(C76&lt;=Drivers!$C$15,Drivers!$D$15,IF(C76&lt;=Drivers!$C$16,Drivers!$D$16,IF(C76&lt;=Drivers!$C$17,Drivers!$D$17,IF(C76&lt;=Drivers!$C$18,Drivers!$D$18,IF(C76&lt;=Drivers!$C$19,Drivers!$D$19,0))))))))))))))))</f>
        <v>700</v>
      </c>
    </row>
    <row r="77" spans="1:4" x14ac:dyDescent="0.25">
      <c r="A77">
        <v>511</v>
      </c>
      <c r="B77" t="s">
        <v>75</v>
      </c>
      <c r="C77" s="16">
        <v>67154</v>
      </c>
      <c r="D77" s="14">
        <f>IF(C77&lt;=Drivers!$C$4,Drivers!$D$4,IF(C77&lt;=Drivers!$C$5,Drivers!$D$5,IF(C77&lt;=Drivers!$C$6,Drivers!$D$6,IF(C77&lt;=Drivers!$C$7,Drivers!$D$7,IF(C77&lt;=Drivers!$C$8,Drivers!$D$8,IF(C77&lt;=Drivers!$C$9,Drivers!$D$9,IF(C77&lt;=Drivers!$C$10,Drivers!$D$10,IF(C77&lt;=Drivers!$C$11,Drivers!$D$11,IF(C77&lt;=Drivers!$C$12,Drivers!$D$12,IF(C77&lt;=Drivers!$C$13,Drivers!$D$13,IF(C77&lt;=Drivers!$C$14,Drivers!$D$14,IF(C77&lt;=Drivers!$C$15,Drivers!$D$15,IF(C77&lt;=Drivers!$C$16,Drivers!$D$16,IF(C77&lt;=Drivers!$C$17,Drivers!$D$17,IF(C77&lt;=Drivers!$C$18,Drivers!$D$18,IF(C77&lt;=Drivers!$C$19,Drivers!$D$19,0))))))))))))))))</f>
        <v>875</v>
      </c>
    </row>
    <row r="78" spans="1:4" x14ac:dyDescent="0.25">
      <c r="A78">
        <v>512</v>
      </c>
      <c r="B78" t="s">
        <v>76</v>
      </c>
      <c r="C78" s="16">
        <v>87601</v>
      </c>
      <c r="D78" s="14">
        <f>IF(C78&lt;=Drivers!$C$4,Drivers!$D$4,IF(C78&lt;=Drivers!$C$5,Drivers!$D$5,IF(C78&lt;=Drivers!$C$6,Drivers!$D$6,IF(C78&lt;=Drivers!$C$7,Drivers!$D$7,IF(C78&lt;=Drivers!$C$8,Drivers!$D$8,IF(C78&lt;=Drivers!$C$9,Drivers!$D$9,IF(C78&lt;=Drivers!$C$10,Drivers!$D$10,IF(C78&lt;=Drivers!$C$11,Drivers!$D$11,IF(C78&lt;=Drivers!$C$12,Drivers!$D$12,IF(C78&lt;=Drivers!$C$13,Drivers!$D$13,IF(C78&lt;=Drivers!$C$14,Drivers!$D$14,IF(C78&lt;=Drivers!$C$15,Drivers!$D$15,IF(C78&lt;=Drivers!$C$16,Drivers!$D$16,IF(C78&lt;=Drivers!$C$17,Drivers!$D$17,IF(C78&lt;=Drivers!$C$18,Drivers!$D$18,IF(C78&lt;=Drivers!$C$19,Drivers!$D$19,0))))))))))))))))</f>
        <v>1400</v>
      </c>
    </row>
    <row r="79" spans="1:4" x14ac:dyDescent="0.25">
      <c r="A79">
        <v>513</v>
      </c>
      <c r="B79" t="s">
        <v>77</v>
      </c>
      <c r="C79" s="16">
        <v>105031</v>
      </c>
      <c r="D79" s="14">
        <f>IF(C79&lt;=Drivers!$C$4,Drivers!$D$4,IF(C79&lt;=Drivers!$C$5,Drivers!$D$5,IF(C79&lt;=Drivers!$C$6,Drivers!$D$6,IF(C79&lt;=Drivers!$C$7,Drivers!$D$7,IF(C79&lt;=Drivers!$C$8,Drivers!$D$8,IF(C79&lt;=Drivers!$C$9,Drivers!$D$9,IF(C79&lt;=Drivers!$C$10,Drivers!$D$10,IF(C79&lt;=Drivers!$C$11,Drivers!$D$11,IF(C79&lt;=Drivers!$C$12,Drivers!$D$12,IF(C79&lt;=Drivers!$C$13,Drivers!$D$13,IF(C79&lt;=Drivers!$C$14,Drivers!$D$14,IF(C79&lt;=Drivers!$C$15,Drivers!$D$15,IF(C79&lt;=Drivers!$C$16,Drivers!$D$16,IF(C79&lt;=Drivers!$C$17,Drivers!$D$17,IF(C79&lt;=Drivers!$C$18,Drivers!$D$18,IF(C79&lt;=Drivers!$C$19,Drivers!$D$19,0))))))))))))))))</f>
        <v>1575</v>
      </c>
    </row>
    <row r="80" spans="1:4" x14ac:dyDescent="0.25">
      <c r="A80">
        <v>514</v>
      </c>
      <c r="B80" t="s">
        <v>78</v>
      </c>
      <c r="C80" s="16">
        <v>52057</v>
      </c>
      <c r="D80" s="14">
        <f>IF(C80&lt;=Drivers!$C$4,Drivers!$D$4,IF(C80&lt;=Drivers!$C$5,Drivers!$D$5,IF(C80&lt;=Drivers!$C$6,Drivers!$D$6,IF(C80&lt;=Drivers!$C$7,Drivers!$D$7,IF(C80&lt;=Drivers!$C$8,Drivers!$D$8,IF(C80&lt;=Drivers!$C$9,Drivers!$D$9,IF(C80&lt;=Drivers!$C$10,Drivers!$D$10,IF(C80&lt;=Drivers!$C$11,Drivers!$D$11,IF(C80&lt;=Drivers!$C$12,Drivers!$D$12,IF(C80&lt;=Drivers!$C$13,Drivers!$D$13,IF(C80&lt;=Drivers!$C$14,Drivers!$D$14,IF(C80&lt;=Drivers!$C$15,Drivers!$D$15,IF(C80&lt;=Drivers!$C$16,Drivers!$D$16,IF(C80&lt;=Drivers!$C$17,Drivers!$D$17,IF(C80&lt;=Drivers!$C$18,Drivers!$D$18,IF(C80&lt;=Drivers!$C$19,Drivers!$D$19,0))))))))))))))))</f>
        <v>700</v>
      </c>
    </row>
    <row r="81" spans="1:4" x14ac:dyDescent="0.25">
      <c r="A81">
        <v>515</v>
      </c>
      <c r="B81" t="s">
        <v>79</v>
      </c>
      <c r="C81" s="16">
        <v>54375</v>
      </c>
      <c r="D81" s="14">
        <f>IF(C81&lt;=Drivers!$C$4,Drivers!$D$4,IF(C81&lt;=Drivers!$C$5,Drivers!$D$5,IF(C81&lt;=Drivers!$C$6,Drivers!$D$6,IF(C81&lt;=Drivers!$C$7,Drivers!$D$7,IF(C81&lt;=Drivers!$C$8,Drivers!$D$8,IF(C81&lt;=Drivers!$C$9,Drivers!$D$9,IF(C81&lt;=Drivers!$C$10,Drivers!$D$10,IF(C81&lt;=Drivers!$C$11,Drivers!$D$11,IF(C81&lt;=Drivers!$C$12,Drivers!$D$12,IF(C81&lt;=Drivers!$C$13,Drivers!$D$13,IF(C81&lt;=Drivers!$C$14,Drivers!$D$14,IF(C81&lt;=Drivers!$C$15,Drivers!$D$15,IF(C81&lt;=Drivers!$C$16,Drivers!$D$16,IF(C81&lt;=Drivers!$C$17,Drivers!$D$17,IF(C81&lt;=Drivers!$C$18,Drivers!$D$18,IF(C81&lt;=Drivers!$C$19,Drivers!$D$19,0))))))))))))))))</f>
        <v>700</v>
      </c>
    </row>
    <row r="82" spans="1:4" x14ac:dyDescent="0.25">
      <c r="A82">
        <v>516</v>
      </c>
      <c r="B82" t="s">
        <v>80</v>
      </c>
      <c r="C82" s="16">
        <v>52887</v>
      </c>
      <c r="D82" s="14">
        <f>IF(C82&lt;=Drivers!$C$4,Drivers!$D$4,IF(C82&lt;=Drivers!$C$5,Drivers!$D$5,IF(C82&lt;=Drivers!$C$6,Drivers!$D$6,IF(C82&lt;=Drivers!$C$7,Drivers!$D$7,IF(C82&lt;=Drivers!$C$8,Drivers!$D$8,IF(C82&lt;=Drivers!$C$9,Drivers!$D$9,IF(C82&lt;=Drivers!$C$10,Drivers!$D$10,IF(C82&lt;=Drivers!$C$11,Drivers!$D$11,IF(C82&lt;=Drivers!$C$12,Drivers!$D$12,IF(C82&lt;=Drivers!$C$13,Drivers!$D$13,IF(C82&lt;=Drivers!$C$14,Drivers!$D$14,IF(C82&lt;=Drivers!$C$15,Drivers!$D$15,IF(C82&lt;=Drivers!$C$16,Drivers!$D$16,IF(C82&lt;=Drivers!$C$17,Drivers!$D$17,IF(C82&lt;=Drivers!$C$18,Drivers!$D$18,IF(C82&lt;=Drivers!$C$19,Drivers!$D$19,0))))))))))))))))</f>
        <v>700</v>
      </c>
    </row>
    <row r="83" spans="1:4" x14ac:dyDescent="0.25">
      <c r="A83">
        <v>517</v>
      </c>
      <c r="B83" t="s">
        <v>81</v>
      </c>
      <c r="C83" s="16">
        <v>46500</v>
      </c>
      <c r="D83" s="14">
        <f>IF(C83&lt;=Drivers!$C$4,Drivers!$D$4,IF(C83&lt;=Drivers!$C$5,Drivers!$D$5,IF(C83&lt;=Drivers!$C$6,Drivers!$D$6,IF(C83&lt;=Drivers!$C$7,Drivers!$D$7,IF(C83&lt;=Drivers!$C$8,Drivers!$D$8,IF(C83&lt;=Drivers!$C$9,Drivers!$D$9,IF(C83&lt;=Drivers!$C$10,Drivers!$D$10,IF(C83&lt;=Drivers!$C$11,Drivers!$D$11,IF(C83&lt;=Drivers!$C$12,Drivers!$D$12,IF(C83&lt;=Drivers!$C$13,Drivers!$D$13,IF(C83&lt;=Drivers!$C$14,Drivers!$D$14,IF(C83&lt;=Drivers!$C$15,Drivers!$D$15,IF(C83&lt;=Drivers!$C$16,Drivers!$D$16,IF(C83&lt;=Drivers!$C$17,Drivers!$D$17,IF(C83&lt;=Drivers!$C$18,Drivers!$D$18,IF(C83&lt;=Drivers!$C$19,Drivers!$D$19,0))))))))))))))))</f>
        <v>525</v>
      </c>
    </row>
    <row r="84" spans="1:4" x14ac:dyDescent="0.25">
      <c r="A84">
        <v>518</v>
      </c>
      <c r="B84" t="s">
        <v>82</v>
      </c>
      <c r="C84" s="16">
        <v>28990</v>
      </c>
      <c r="D84" s="14">
        <f>IF(C84&lt;=Drivers!$C$4,Drivers!$D$4,IF(C84&lt;=Drivers!$C$5,Drivers!$D$5,IF(C84&lt;=Drivers!$C$6,Drivers!$D$6,IF(C84&lt;=Drivers!$C$7,Drivers!$D$7,IF(C84&lt;=Drivers!$C$8,Drivers!$D$8,IF(C84&lt;=Drivers!$C$9,Drivers!$D$9,IF(C84&lt;=Drivers!$C$10,Drivers!$D$10,IF(C84&lt;=Drivers!$C$11,Drivers!$D$11,IF(C84&lt;=Drivers!$C$12,Drivers!$D$12,IF(C84&lt;=Drivers!$C$13,Drivers!$D$13,IF(C84&lt;=Drivers!$C$14,Drivers!$D$14,IF(C84&lt;=Drivers!$C$15,Drivers!$D$15,IF(C84&lt;=Drivers!$C$16,Drivers!$D$16,IF(C84&lt;=Drivers!$C$17,Drivers!$D$17,IF(C84&lt;=Drivers!$C$18,Drivers!$D$18,IF(C84&lt;=Drivers!$C$19,Drivers!$D$19,0))))))))))))))))</f>
        <v>350</v>
      </c>
    </row>
    <row r="85" spans="1:4" x14ac:dyDescent="0.25">
      <c r="A85">
        <v>519</v>
      </c>
      <c r="B85" t="s">
        <v>83</v>
      </c>
      <c r="C85" s="16">
        <v>25989</v>
      </c>
      <c r="D85" s="14">
        <f>IF(C85&lt;=Drivers!$C$4,Drivers!$D$4,IF(C85&lt;=Drivers!$C$5,Drivers!$D$5,IF(C85&lt;=Drivers!$C$6,Drivers!$D$6,IF(C85&lt;=Drivers!$C$7,Drivers!$D$7,IF(C85&lt;=Drivers!$C$8,Drivers!$D$8,IF(C85&lt;=Drivers!$C$9,Drivers!$D$9,IF(C85&lt;=Drivers!$C$10,Drivers!$D$10,IF(C85&lt;=Drivers!$C$11,Drivers!$D$11,IF(C85&lt;=Drivers!$C$12,Drivers!$D$12,IF(C85&lt;=Drivers!$C$13,Drivers!$D$13,IF(C85&lt;=Drivers!$C$14,Drivers!$D$14,IF(C85&lt;=Drivers!$C$15,Drivers!$D$15,IF(C85&lt;=Drivers!$C$16,Drivers!$D$16,IF(C85&lt;=Drivers!$C$17,Drivers!$D$17,IF(C85&lt;=Drivers!$C$18,Drivers!$D$18,IF(C85&lt;=Drivers!$C$19,Drivers!$D$19,0))))))))))))))))</f>
        <v>350</v>
      </c>
    </row>
    <row r="86" spans="1:4" x14ac:dyDescent="0.25">
      <c r="A86">
        <v>520</v>
      </c>
      <c r="B86" t="s">
        <v>84</v>
      </c>
      <c r="C86" s="16">
        <v>83228</v>
      </c>
      <c r="D86" s="14">
        <f>IF(C86&lt;=Drivers!$C$4,Drivers!$D$4,IF(C86&lt;=Drivers!$C$5,Drivers!$D$5,IF(C86&lt;=Drivers!$C$6,Drivers!$D$6,IF(C86&lt;=Drivers!$C$7,Drivers!$D$7,IF(C86&lt;=Drivers!$C$8,Drivers!$D$8,IF(C86&lt;=Drivers!$C$9,Drivers!$D$9,IF(C86&lt;=Drivers!$C$10,Drivers!$D$10,IF(C86&lt;=Drivers!$C$11,Drivers!$D$11,IF(C86&lt;=Drivers!$C$12,Drivers!$D$12,IF(C86&lt;=Drivers!$C$13,Drivers!$D$13,IF(C86&lt;=Drivers!$C$14,Drivers!$D$14,IF(C86&lt;=Drivers!$C$15,Drivers!$D$15,IF(C86&lt;=Drivers!$C$16,Drivers!$D$16,IF(C86&lt;=Drivers!$C$17,Drivers!$D$17,IF(C86&lt;=Drivers!$C$18,Drivers!$D$18,IF(C86&lt;=Drivers!$C$19,Drivers!$D$19,0))))))))))))))))</f>
        <v>1137.5</v>
      </c>
    </row>
    <row r="87" spans="1:4" x14ac:dyDescent="0.25">
      <c r="A87">
        <v>521</v>
      </c>
      <c r="B87" t="s">
        <v>85</v>
      </c>
      <c r="C87" s="16">
        <v>41165</v>
      </c>
      <c r="D87" s="14">
        <f>IF(C87&lt;=Drivers!$C$4,Drivers!$D$4,IF(C87&lt;=Drivers!$C$5,Drivers!$D$5,IF(C87&lt;=Drivers!$C$6,Drivers!$D$6,IF(C87&lt;=Drivers!$C$7,Drivers!$D$7,IF(C87&lt;=Drivers!$C$8,Drivers!$D$8,IF(C87&lt;=Drivers!$C$9,Drivers!$D$9,IF(C87&lt;=Drivers!$C$10,Drivers!$D$10,IF(C87&lt;=Drivers!$C$11,Drivers!$D$11,IF(C87&lt;=Drivers!$C$12,Drivers!$D$12,IF(C87&lt;=Drivers!$C$13,Drivers!$D$13,IF(C87&lt;=Drivers!$C$14,Drivers!$D$14,IF(C87&lt;=Drivers!$C$15,Drivers!$D$15,IF(C87&lt;=Drivers!$C$16,Drivers!$D$16,IF(C87&lt;=Drivers!$C$17,Drivers!$D$17,IF(C87&lt;=Drivers!$C$18,Drivers!$D$18,IF(C87&lt;=Drivers!$C$19,Drivers!$D$19,0))))))))))))))))</f>
        <v>525</v>
      </c>
    </row>
    <row r="88" spans="1:4" x14ac:dyDescent="0.25">
      <c r="A88">
        <v>522</v>
      </c>
      <c r="B88" t="s">
        <v>86</v>
      </c>
      <c r="C88" s="16">
        <v>69853</v>
      </c>
      <c r="D88" s="14">
        <f>IF(C88&lt;=Drivers!$C$4,Drivers!$D$4,IF(C88&lt;=Drivers!$C$5,Drivers!$D$5,IF(C88&lt;=Drivers!$C$6,Drivers!$D$6,IF(C88&lt;=Drivers!$C$7,Drivers!$D$7,IF(C88&lt;=Drivers!$C$8,Drivers!$D$8,IF(C88&lt;=Drivers!$C$9,Drivers!$D$9,IF(C88&lt;=Drivers!$C$10,Drivers!$D$10,IF(C88&lt;=Drivers!$C$11,Drivers!$D$11,IF(C88&lt;=Drivers!$C$12,Drivers!$D$12,IF(C88&lt;=Drivers!$C$13,Drivers!$D$13,IF(C88&lt;=Drivers!$C$14,Drivers!$D$14,IF(C88&lt;=Drivers!$C$15,Drivers!$D$15,IF(C88&lt;=Drivers!$C$16,Drivers!$D$16,IF(C88&lt;=Drivers!$C$17,Drivers!$D$17,IF(C88&lt;=Drivers!$C$18,Drivers!$D$18,IF(C88&lt;=Drivers!$C$19,Drivers!$D$19,0))))))))))))))))</f>
        <v>875</v>
      </c>
    </row>
    <row r="89" spans="1:4" x14ac:dyDescent="0.25">
      <c r="A89">
        <v>523</v>
      </c>
      <c r="B89" t="s">
        <v>87</v>
      </c>
      <c r="C89" s="16">
        <v>106444</v>
      </c>
      <c r="D89" s="14">
        <f>IF(C89&lt;=Drivers!$C$4,Drivers!$D$4,IF(C89&lt;=Drivers!$C$5,Drivers!$D$5,IF(C89&lt;=Drivers!$C$6,Drivers!$D$6,IF(C89&lt;=Drivers!$C$7,Drivers!$D$7,IF(C89&lt;=Drivers!$C$8,Drivers!$D$8,IF(C89&lt;=Drivers!$C$9,Drivers!$D$9,IF(C89&lt;=Drivers!$C$10,Drivers!$D$10,IF(C89&lt;=Drivers!$C$11,Drivers!$D$11,IF(C89&lt;=Drivers!$C$12,Drivers!$D$12,IF(C89&lt;=Drivers!$C$13,Drivers!$D$13,IF(C89&lt;=Drivers!$C$14,Drivers!$D$14,IF(C89&lt;=Drivers!$C$15,Drivers!$D$15,IF(C89&lt;=Drivers!$C$16,Drivers!$D$16,IF(C89&lt;=Drivers!$C$17,Drivers!$D$17,IF(C89&lt;=Drivers!$C$18,Drivers!$D$18,IF(C89&lt;=Drivers!$C$19,Drivers!$D$19,0))))))))))))))))</f>
        <v>1575</v>
      </c>
    </row>
    <row r="90" spans="1:4" x14ac:dyDescent="0.25">
      <c r="A90">
        <v>524</v>
      </c>
      <c r="B90" t="s">
        <v>88</v>
      </c>
      <c r="C90" s="16">
        <v>46488</v>
      </c>
      <c r="D90" s="14">
        <f>IF(C90&lt;=Drivers!$C$4,Drivers!$D$4,IF(C90&lt;=Drivers!$C$5,Drivers!$D$5,IF(C90&lt;=Drivers!$C$6,Drivers!$D$6,IF(C90&lt;=Drivers!$C$7,Drivers!$D$7,IF(C90&lt;=Drivers!$C$8,Drivers!$D$8,IF(C90&lt;=Drivers!$C$9,Drivers!$D$9,IF(C90&lt;=Drivers!$C$10,Drivers!$D$10,IF(C90&lt;=Drivers!$C$11,Drivers!$D$11,IF(C90&lt;=Drivers!$C$12,Drivers!$D$12,IF(C90&lt;=Drivers!$C$13,Drivers!$D$13,IF(C90&lt;=Drivers!$C$14,Drivers!$D$14,IF(C90&lt;=Drivers!$C$15,Drivers!$D$15,IF(C90&lt;=Drivers!$C$16,Drivers!$D$16,IF(C90&lt;=Drivers!$C$17,Drivers!$D$17,IF(C90&lt;=Drivers!$C$18,Drivers!$D$18,IF(C90&lt;=Drivers!$C$19,Drivers!$D$19,0))))))))))))))))</f>
        <v>525</v>
      </c>
    </row>
    <row r="91" spans="1:4" x14ac:dyDescent="0.25">
      <c r="A91">
        <v>601</v>
      </c>
      <c r="B91" t="s">
        <v>89</v>
      </c>
      <c r="C91" s="16">
        <v>56465</v>
      </c>
      <c r="D91" s="14">
        <f>IF(C91&lt;=Drivers!$C$4,Drivers!$D$4,IF(C91&lt;=Drivers!$C$5,Drivers!$D$5,IF(C91&lt;=Drivers!$C$6,Drivers!$D$6,IF(C91&lt;=Drivers!$C$7,Drivers!$D$7,IF(C91&lt;=Drivers!$C$8,Drivers!$D$8,IF(C91&lt;=Drivers!$C$9,Drivers!$D$9,IF(C91&lt;=Drivers!$C$10,Drivers!$D$10,IF(C91&lt;=Drivers!$C$11,Drivers!$D$11,IF(C91&lt;=Drivers!$C$12,Drivers!$D$12,IF(C91&lt;=Drivers!$C$13,Drivers!$D$13,IF(C91&lt;=Drivers!$C$14,Drivers!$D$14,IF(C91&lt;=Drivers!$C$15,Drivers!$D$15,IF(C91&lt;=Drivers!$C$16,Drivers!$D$16,IF(C91&lt;=Drivers!$C$17,Drivers!$D$17,IF(C91&lt;=Drivers!$C$18,Drivers!$D$18,IF(C91&lt;=Drivers!$C$19,Drivers!$D$19,0))))))))))))))))</f>
        <v>700</v>
      </c>
    </row>
    <row r="92" spans="1:4" x14ac:dyDescent="0.25">
      <c r="A92">
        <v>602</v>
      </c>
      <c r="B92" t="s">
        <v>90</v>
      </c>
      <c r="C92" s="16">
        <v>91174</v>
      </c>
      <c r="D92" s="14">
        <f>IF(C92&lt;=Drivers!$C$4,Drivers!$D$4,IF(C92&lt;=Drivers!$C$5,Drivers!$D$5,IF(C92&lt;=Drivers!$C$6,Drivers!$D$6,IF(C92&lt;=Drivers!$C$7,Drivers!$D$7,IF(C92&lt;=Drivers!$C$8,Drivers!$D$8,IF(C92&lt;=Drivers!$C$9,Drivers!$D$9,IF(C92&lt;=Drivers!$C$10,Drivers!$D$10,IF(C92&lt;=Drivers!$C$11,Drivers!$D$11,IF(C92&lt;=Drivers!$C$12,Drivers!$D$12,IF(C92&lt;=Drivers!$C$13,Drivers!$D$13,IF(C92&lt;=Drivers!$C$14,Drivers!$D$14,IF(C92&lt;=Drivers!$C$15,Drivers!$D$15,IF(C92&lt;=Drivers!$C$16,Drivers!$D$16,IF(C92&lt;=Drivers!$C$17,Drivers!$D$17,IF(C92&lt;=Drivers!$C$18,Drivers!$D$18,IF(C92&lt;=Drivers!$C$19,Drivers!$D$19,0))))))))))))))))</f>
        <v>1400</v>
      </c>
    </row>
    <row r="93" spans="1:4" x14ac:dyDescent="0.25">
      <c r="A93">
        <v>701</v>
      </c>
      <c r="B93" t="s">
        <v>91</v>
      </c>
      <c r="C93" s="16">
        <v>64911</v>
      </c>
      <c r="D93" s="14">
        <f>IF(C93&lt;=Drivers!$C$4,Drivers!$D$4,IF(C93&lt;=Drivers!$C$5,Drivers!$D$5,IF(C93&lt;=Drivers!$C$6,Drivers!$D$6,IF(C93&lt;=Drivers!$C$7,Drivers!$D$7,IF(C93&lt;=Drivers!$C$8,Drivers!$D$8,IF(C93&lt;=Drivers!$C$9,Drivers!$D$9,IF(C93&lt;=Drivers!$C$10,Drivers!$D$10,IF(C93&lt;=Drivers!$C$11,Drivers!$D$11,IF(C93&lt;=Drivers!$C$12,Drivers!$D$12,IF(C93&lt;=Drivers!$C$13,Drivers!$D$13,IF(C93&lt;=Drivers!$C$14,Drivers!$D$14,IF(C93&lt;=Drivers!$C$15,Drivers!$D$15,IF(C93&lt;=Drivers!$C$16,Drivers!$D$16,IF(C93&lt;=Drivers!$C$17,Drivers!$D$17,IF(C93&lt;=Drivers!$C$18,Drivers!$D$18,IF(C93&lt;=Drivers!$C$19,Drivers!$D$19,0))))))))))))))))</f>
        <v>875</v>
      </c>
    </row>
    <row r="94" spans="1:4" x14ac:dyDescent="0.25">
      <c r="A94">
        <v>702</v>
      </c>
      <c r="B94" t="s">
        <v>92</v>
      </c>
      <c r="C94" s="16">
        <v>55292</v>
      </c>
      <c r="D94" s="14">
        <f>IF(C94&lt;=Drivers!$C$4,Drivers!$D$4,IF(C94&lt;=Drivers!$C$5,Drivers!$D$5,IF(C94&lt;=Drivers!$C$6,Drivers!$D$6,IF(C94&lt;=Drivers!$C$7,Drivers!$D$7,IF(C94&lt;=Drivers!$C$8,Drivers!$D$8,IF(C94&lt;=Drivers!$C$9,Drivers!$D$9,IF(C94&lt;=Drivers!$C$10,Drivers!$D$10,IF(C94&lt;=Drivers!$C$11,Drivers!$D$11,IF(C94&lt;=Drivers!$C$12,Drivers!$D$12,IF(C94&lt;=Drivers!$C$13,Drivers!$D$13,IF(C94&lt;=Drivers!$C$14,Drivers!$D$14,IF(C94&lt;=Drivers!$C$15,Drivers!$D$15,IF(C94&lt;=Drivers!$C$16,Drivers!$D$16,IF(C94&lt;=Drivers!$C$17,Drivers!$D$17,IF(C94&lt;=Drivers!$C$18,Drivers!$D$18,IF(C94&lt;=Drivers!$C$19,Drivers!$D$19,0))))))))))))))))</f>
        <v>700</v>
      </c>
    </row>
    <row r="95" spans="1:4" x14ac:dyDescent="0.25">
      <c r="A95">
        <v>703</v>
      </c>
      <c r="B95" t="s">
        <v>93</v>
      </c>
      <c r="C95" s="16">
        <v>45822</v>
      </c>
      <c r="D95" s="14">
        <f>IF(C95&lt;=Drivers!$C$4,Drivers!$D$4,IF(C95&lt;=Drivers!$C$5,Drivers!$D$5,IF(C95&lt;=Drivers!$C$6,Drivers!$D$6,IF(C95&lt;=Drivers!$C$7,Drivers!$D$7,IF(C95&lt;=Drivers!$C$8,Drivers!$D$8,IF(C95&lt;=Drivers!$C$9,Drivers!$D$9,IF(C95&lt;=Drivers!$C$10,Drivers!$D$10,IF(C95&lt;=Drivers!$C$11,Drivers!$D$11,IF(C95&lt;=Drivers!$C$12,Drivers!$D$12,IF(C95&lt;=Drivers!$C$13,Drivers!$D$13,IF(C95&lt;=Drivers!$C$14,Drivers!$D$14,IF(C95&lt;=Drivers!$C$15,Drivers!$D$15,IF(C95&lt;=Drivers!$C$16,Drivers!$D$16,IF(C95&lt;=Drivers!$C$17,Drivers!$D$17,IF(C95&lt;=Drivers!$C$18,Drivers!$D$18,IF(C95&lt;=Drivers!$C$19,Drivers!$D$19,0))))))))))))))))</f>
        <v>525</v>
      </c>
    </row>
    <row r="96" spans="1:4" x14ac:dyDescent="0.25">
      <c r="A96">
        <v>704</v>
      </c>
      <c r="B96" t="s">
        <v>94</v>
      </c>
      <c r="C96" s="16">
        <v>107029</v>
      </c>
      <c r="D96" s="14">
        <f>IF(C96&lt;=Drivers!$C$4,Drivers!$D$4,IF(C96&lt;=Drivers!$C$5,Drivers!$D$5,IF(C96&lt;=Drivers!$C$6,Drivers!$D$6,IF(C96&lt;=Drivers!$C$7,Drivers!$D$7,IF(C96&lt;=Drivers!$C$8,Drivers!$D$8,IF(C96&lt;=Drivers!$C$9,Drivers!$D$9,IF(C96&lt;=Drivers!$C$10,Drivers!$D$10,IF(C96&lt;=Drivers!$C$11,Drivers!$D$11,IF(C96&lt;=Drivers!$C$12,Drivers!$D$12,IF(C96&lt;=Drivers!$C$13,Drivers!$D$13,IF(C96&lt;=Drivers!$C$14,Drivers!$D$14,IF(C96&lt;=Drivers!$C$15,Drivers!$D$15,IF(C96&lt;=Drivers!$C$16,Drivers!$D$16,IF(C96&lt;=Drivers!$C$17,Drivers!$D$17,IF(C96&lt;=Drivers!$C$18,Drivers!$D$18,IF(C96&lt;=Drivers!$C$19,Drivers!$D$19,0))))))))))))))))</f>
        <v>1575</v>
      </c>
    </row>
    <row r="97" spans="1:4" x14ac:dyDescent="0.25">
      <c r="A97">
        <v>705</v>
      </c>
      <c r="B97" t="s">
        <v>95</v>
      </c>
      <c r="C97" s="16">
        <v>121816</v>
      </c>
      <c r="D97" s="14">
        <f>IF(C97&lt;=Drivers!$C$4,Drivers!$D$4,IF(C97&lt;=Drivers!$C$5,Drivers!$D$5,IF(C97&lt;=Drivers!$C$6,Drivers!$D$6,IF(C97&lt;=Drivers!$C$7,Drivers!$D$7,IF(C97&lt;=Drivers!$C$8,Drivers!$D$8,IF(C97&lt;=Drivers!$C$9,Drivers!$D$9,IF(C97&lt;=Drivers!$C$10,Drivers!$D$10,IF(C97&lt;=Drivers!$C$11,Drivers!$D$11,IF(C97&lt;=Drivers!$C$12,Drivers!$D$12,IF(C97&lt;=Drivers!$C$13,Drivers!$D$13,IF(C97&lt;=Drivers!$C$14,Drivers!$D$14,IF(C97&lt;=Drivers!$C$15,Drivers!$D$15,IF(C97&lt;=Drivers!$C$16,Drivers!$D$16,IF(C97&lt;=Drivers!$C$17,Drivers!$D$17,IF(C97&lt;=Drivers!$C$18,Drivers!$D$18,IF(C97&lt;=Drivers!$C$19,Drivers!$D$19,0))))))))))))))))</f>
        <v>1750</v>
      </c>
    </row>
    <row r="98" spans="1:4" x14ac:dyDescent="0.25">
      <c r="A98">
        <v>706</v>
      </c>
      <c r="B98" t="s">
        <v>96</v>
      </c>
      <c r="C98" s="16">
        <v>85573</v>
      </c>
      <c r="D98" s="14">
        <f>IF(C98&lt;=Drivers!$C$4,Drivers!$D$4,IF(C98&lt;=Drivers!$C$5,Drivers!$D$5,IF(C98&lt;=Drivers!$C$6,Drivers!$D$6,IF(C98&lt;=Drivers!$C$7,Drivers!$D$7,IF(C98&lt;=Drivers!$C$8,Drivers!$D$8,IF(C98&lt;=Drivers!$C$9,Drivers!$D$9,IF(C98&lt;=Drivers!$C$10,Drivers!$D$10,IF(C98&lt;=Drivers!$C$11,Drivers!$D$11,IF(C98&lt;=Drivers!$C$12,Drivers!$D$12,IF(C98&lt;=Drivers!$C$13,Drivers!$D$13,IF(C98&lt;=Drivers!$C$14,Drivers!$D$14,IF(C98&lt;=Drivers!$C$15,Drivers!$D$15,IF(C98&lt;=Drivers!$C$16,Drivers!$D$16,IF(C98&lt;=Drivers!$C$17,Drivers!$D$17,IF(C98&lt;=Drivers!$C$18,Drivers!$D$18,IF(C98&lt;=Drivers!$C$19,Drivers!$D$19,0))))))))))))))))</f>
        <v>1137.5</v>
      </c>
    </row>
    <row r="99" spans="1:4" x14ac:dyDescent="0.25">
      <c r="A99">
        <v>707</v>
      </c>
      <c r="B99" t="s">
        <v>97</v>
      </c>
      <c r="C99" s="16">
        <v>80859</v>
      </c>
      <c r="D99" s="14">
        <f>IF(C99&lt;=Drivers!$C$4,Drivers!$D$4,IF(C99&lt;=Drivers!$C$5,Drivers!$D$5,IF(C99&lt;=Drivers!$C$6,Drivers!$D$6,IF(C99&lt;=Drivers!$C$7,Drivers!$D$7,IF(C99&lt;=Drivers!$C$8,Drivers!$D$8,IF(C99&lt;=Drivers!$C$9,Drivers!$D$9,IF(C99&lt;=Drivers!$C$10,Drivers!$D$10,IF(C99&lt;=Drivers!$C$11,Drivers!$D$11,IF(C99&lt;=Drivers!$C$12,Drivers!$D$12,IF(C99&lt;=Drivers!$C$13,Drivers!$D$13,IF(C99&lt;=Drivers!$C$14,Drivers!$D$14,IF(C99&lt;=Drivers!$C$15,Drivers!$D$15,IF(C99&lt;=Drivers!$C$16,Drivers!$D$16,IF(C99&lt;=Drivers!$C$17,Drivers!$D$17,IF(C99&lt;=Drivers!$C$18,Drivers!$D$18,IF(C99&lt;=Drivers!$C$19,Drivers!$D$19,0))))))))))))))))</f>
        <v>1137.5</v>
      </c>
    </row>
    <row r="100" spans="1:4" x14ac:dyDescent="0.25">
      <c r="A100">
        <v>708</v>
      </c>
      <c r="B100" t="s">
        <v>98</v>
      </c>
      <c r="C100" s="16">
        <v>0</v>
      </c>
      <c r="D100" s="14">
        <f>IF(C100&lt;=Drivers!$C$4,Drivers!$D$4,IF(C100&lt;=Drivers!$C$5,Drivers!$D$5,IF(C100&lt;=Drivers!$C$6,Drivers!$D$6,IF(C100&lt;=Drivers!$C$7,Drivers!$D$7,IF(C100&lt;=Drivers!$C$8,Drivers!$D$8,IF(C100&lt;=Drivers!$C$9,Drivers!$D$9,IF(C100&lt;=Drivers!$C$10,Drivers!$D$10,IF(C100&lt;=Drivers!$C$11,Drivers!$D$11,IF(C100&lt;=Drivers!$C$12,Drivers!$D$12,IF(C100&lt;=Drivers!$C$13,Drivers!$D$13,IF(C100&lt;=Drivers!$C$14,Drivers!$D$14,IF(C100&lt;=Drivers!$C$15,Drivers!$D$15,IF(C100&lt;=Drivers!$C$16,Drivers!$D$16,IF(C100&lt;=Drivers!$C$17,Drivers!$D$17,IF(C100&lt;=Drivers!$C$18,Drivers!$D$18,IF(C100&lt;=Drivers!$C$19,Drivers!$D$19,0))))))))))))))))</f>
        <v>0</v>
      </c>
    </row>
    <row r="101" spans="1:4" x14ac:dyDescent="0.25">
      <c r="A101">
        <v>709</v>
      </c>
      <c r="B101" t="s">
        <v>99</v>
      </c>
      <c r="C101" s="16">
        <v>84835</v>
      </c>
      <c r="D101" s="14">
        <f>IF(C101&lt;=Drivers!$C$4,Drivers!$D$4,IF(C101&lt;=Drivers!$C$5,Drivers!$D$5,IF(C101&lt;=Drivers!$C$6,Drivers!$D$6,IF(C101&lt;=Drivers!$C$7,Drivers!$D$7,IF(C101&lt;=Drivers!$C$8,Drivers!$D$8,IF(C101&lt;=Drivers!$C$9,Drivers!$D$9,IF(C101&lt;=Drivers!$C$10,Drivers!$D$10,IF(C101&lt;=Drivers!$C$11,Drivers!$D$11,IF(C101&lt;=Drivers!$C$12,Drivers!$D$12,IF(C101&lt;=Drivers!$C$13,Drivers!$D$13,IF(C101&lt;=Drivers!$C$14,Drivers!$D$14,IF(C101&lt;=Drivers!$C$15,Drivers!$D$15,IF(C101&lt;=Drivers!$C$16,Drivers!$D$16,IF(C101&lt;=Drivers!$C$17,Drivers!$D$17,IF(C101&lt;=Drivers!$C$18,Drivers!$D$18,IF(C101&lt;=Drivers!$C$19,Drivers!$D$19,0))))))))))))))))</f>
        <v>1137.5</v>
      </c>
    </row>
    <row r="102" spans="1:4" x14ac:dyDescent="0.25">
      <c r="A102">
        <v>710</v>
      </c>
      <c r="B102" t="s">
        <v>100</v>
      </c>
      <c r="C102" s="16">
        <v>52929</v>
      </c>
      <c r="D102" s="14">
        <f>IF(C102&lt;=Drivers!$C$4,Drivers!$D$4,IF(C102&lt;=Drivers!$C$5,Drivers!$D$5,IF(C102&lt;=Drivers!$C$6,Drivers!$D$6,IF(C102&lt;=Drivers!$C$7,Drivers!$D$7,IF(C102&lt;=Drivers!$C$8,Drivers!$D$8,IF(C102&lt;=Drivers!$C$9,Drivers!$D$9,IF(C102&lt;=Drivers!$C$10,Drivers!$D$10,IF(C102&lt;=Drivers!$C$11,Drivers!$D$11,IF(C102&lt;=Drivers!$C$12,Drivers!$D$12,IF(C102&lt;=Drivers!$C$13,Drivers!$D$13,IF(C102&lt;=Drivers!$C$14,Drivers!$D$14,IF(C102&lt;=Drivers!$C$15,Drivers!$D$15,IF(C102&lt;=Drivers!$C$16,Drivers!$D$16,IF(C102&lt;=Drivers!$C$17,Drivers!$D$17,IF(C102&lt;=Drivers!$C$18,Drivers!$D$18,IF(C102&lt;=Drivers!$C$19,Drivers!$D$19,0))))))))))))))))</f>
        <v>700</v>
      </c>
    </row>
    <row r="103" spans="1:4" x14ac:dyDescent="0.25">
      <c r="A103">
        <v>711</v>
      </c>
      <c r="B103" t="s">
        <v>101</v>
      </c>
      <c r="C103" s="16">
        <v>112538</v>
      </c>
      <c r="D103" s="14">
        <f>IF(C103&lt;=Drivers!$C$4,Drivers!$D$4,IF(C103&lt;=Drivers!$C$5,Drivers!$D$5,IF(C103&lt;=Drivers!$C$6,Drivers!$D$6,IF(C103&lt;=Drivers!$C$7,Drivers!$D$7,IF(C103&lt;=Drivers!$C$8,Drivers!$D$8,IF(C103&lt;=Drivers!$C$9,Drivers!$D$9,IF(C103&lt;=Drivers!$C$10,Drivers!$D$10,IF(C103&lt;=Drivers!$C$11,Drivers!$D$11,IF(C103&lt;=Drivers!$C$12,Drivers!$D$12,IF(C103&lt;=Drivers!$C$13,Drivers!$D$13,IF(C103&lt;=Drivers!$C$14,Drivers!$D$14,IF(C103&lt;=Drivers!$C$15,Drivers!$D$15,IF(C103&lt;=Drivers!$C$16,Drivers!$D$16,IF(C103&lt;=Drivers!$C$17,Drivers!$D$17,IF(C103&lt;=Drivers!$C$18,Drivers!$D$18,IF(C103&lt;=Drivers!$C$19,Drivers!$D$19,0))))))))))))))))</f>
        <v>1750</v>
      </c>
    </row>
    <row r="104" spans="1:4" x14ac:dyDescent="0.25">
      <c r="A104">
        <v>712</v>
      </c>
      <c r="B104" t="s">
        <v>102</v>
      </c>
      <c r="C104" s="16">
        <v>56235</v>
      </c>
      <c r="D104" s="14">
        <f>IF(C104&lt;=Drivers!$C$4,Drivers!$D$4,IF(C104&lt;=Drivers!$C$5,Drivers!$D$5,IF(C104&lt;=Drivers!$C$6,Drivers!$D$6,IF(C104&lt;=Drivers!$C$7,Drivers!$D$7,IF(C104&lt;=Drivers!$C$8,Drivers!$D$8,IF(C104&lt;=Drivers!$C$9,Drivers!$D$9,IF(C104&lt;=Drivers!$C$10,Drivers!$D$10,IF(C104&lt;=Drivers!$C$11,Drivers!$D$11,IF(C104&lt;=Drivers!$C$12,Drivers!$D$12,IF(C104&lt;=Drivers!$C$13,Drivers!$D$13,IF(C104&lt;=Drivers!$C$14,Drivers!$D$14,IF(C104&lt;=Drivers!$C$15,Drivers!$D$15,IF(C104&lt;=Drivers!$C$16,Drivers!$D$16,IF(C104&lt;=Drivers!$C$17,Drivers!$D$17,IF(C104&lt;=Drivers!$C$18,Drivers!$D$18,IF(C104&lt;=Drivers!$C$19,Drivers!$D$19,0))))))))))))))))</f>
        <v>700</v>
      </c>
    </row>
    <row r="105" spans="1:4" x14ac:dyDescent="0.25">
      <c r="A105">
        <v>713</v>
      </c>
      <c r="B105" t="s">
        <v>103</v>
      </c>
      <c r="C105" s="16">
        <v>50207</v>
      </c>
      <c r="D105" s="14">
        <f>IF(C105&lt;=Drivers!$C$4,Drivers!$D$4,IF(C105&lt;=Drivers!$C$5,Drivers!$D$5,IF(C105&lt;=Drivers!$C$6,Drivers!$D$6,IF(C105&lt;=Drivers!$C$7,Drivers!$D$7,IF(C105&lt;=Drivers!$C$8,Drivers!$D$8,IF(C105&lt;=Drivers!$C$9,Drivers!$D$9,IF(C105&lt;=Drivers!$C$10,Drivers!$D$10,IF(C105&lt;=Drivers!$C$11,Drivers!$D$11,IF(C105&lt;=Drivers!$C$12,Drivers!$D$12,IF(C105&lt;=Drivers!$C$13,Drivers!$D$13,IF(C105&lt;=Drivers!$C$14,Drivers!$D$14,IF(C105&lt;=Drivers!$C$15,Drivers!$D$15,IF(C105&lt;=Drivers!$C$16,Drivers!$D$16,IF(C105&lt;=Drivers!$C$17,Drivers!$D$17,IF(C105&lt;=Drivers!$C$18,Drivers!$D$18,IF(C105&lt;=Drivers!$C$19,Drivers!$D$19,0))))))))))))))))</f>
        <v>700</v>
      </c>
    </row>
    <row r="106" spans="1:4" x14ac:dyDescent="0.25">
      <c r="A106">
        <v>714</v>
      </c>
      <c r="B106" t="s">
        <v>104</v>
      </c>
      <c r="C106" s="16">
        <v>65575</v>
      </c>
      <c r="D106" s="14">
        <f>IF(C106&lt;=Drivers!$C$4,Drivers!$D$4,IF(C106&lt;=Drivers!$C$5,Drivers!$D$5,IF(C106&lt;=Drivers!$C$6,Drivers!$D$6,IF(C106&lt;=Drivers!$C$7,Drivers!$D$7,IF(C106&lt;=Drivers!$C$8,Drivers!$D$8,IF(C106&lt;=Drivers!$C$9,Drivers!$D$9,IF(C106&lt;=Drivers!$C$10,Drivers!$D$10,IF(C106&lt;=Drivers!$C$11,Drivers!$D$11,IF(C106&lt;=Drivers!$C$12,Drivers!$D$12,IF(C106&lt;=Drivers!$C$13,Drivers!$D$13,IF(C106&lt;=Drivers!$C$14,Drivers!$D$14,IF(C106&lt;=Drivers!$C$15,Drivers!$D$15,IF(C106&lt;=Drivers!$C$16,Drivers!$D$16,IF(C106&lt;=Drivers!$C$17,Drivers!$D$17,IF(C106&lt;=Drivers!$C$18,Drivers!$D$18,IF(C106&lt;=Drivers!$C$19,Drivers!$D$19,0))))))))))))))))</f>
        <v>875</v>
      </c>
    </row>
    <row r="107" spans="1:4" x14ac:dyDescent="0.25">
      <c r="A107">
        <v>715</v>
      </c>
      <c r="B107" t="s">
        <v>105</v>
      </c>
      <c r="C107" s="16">
        <v>54739</v>
      </c>
      <c r="D107" s="14">
        <f>IF(C107&lt;=Drivers!$C$4,Drivers!$D$4,IF(C107&lt;=Drivers!$C$5,Drivers!$D$5,IF(C107&lt;=Drivers!$C$6,Drivers!$D$6,IF(C107&lt;=Drivers!$C$7,Drivers!$D$7,IF(C107&lt;=Drivers!$C$8,Drivers!$D$8,IF(C107&lt;=Drivers!$C$9,Drivers!$D$9,IF(C107&lt;=Drivers!$C$10,Drivers!$D$10,IF(C107&lt;=Drivers!$C$11,Drivers!$D$11,IF(C107&lt;=Drivers!$C$12,Drivers!$D$12,IF(C107&lt;=Drivers!$C$13,Drivers!$D$13,IF(C107&lt;=Drivers!$C$14,Drivers!$D$14,IF(C107&lt;=Drivers!$C$15,Drivers!$D$15,IF(C107&lt;=Drivers!$C$16,Drivers!$D$16,IF(C107&lt;=Drivers!$C$17,Drivers!$D$17,IF(C107&lt;=Drivers!$C$18,Drivers!$D$18,IF(C107&lt;=Drivers!$C$19,Drivers!$D$19,0))))))))))))))))</f>
        <v>700</v>
      </c>
    </row>
    <row r="108" spans="1:4" x14ac:dyDescent="0.25">
      <c r="A108">
        <v>716</v>
      </c>
      <c r="B108" t="s">
        <v>106</v>
      </c>
      <c r="C108" s="16">
        <v>68376</v>
      </c>
      <c r="D108" s="14">
        <f>IF(C108&lt;=Drivers!$C$4,Drivers!$D$4,IF(C108&lt;=Drivers!$C$5,Drivers!$D$5,IF(C108&lt;=Drivers!$C$6,Drivers!$D$6,IF(C108&lt;=Drivers!$C$7,Drivers!$D$7,IF(C108&lt;=Drivers!$C$8,Drivers!$D$8,IF(C108&lt;=Drivers!$C$9,Drivers!$D$9,IF(C108&lt;=Drivers!$C$10,Drivers!$D$10,IF(C108&lt;=Drivers!$C$11,Drivers!$D$11,IF(C108&lt;=Drivers!$C$12,Drivers!$D$12,IF(C108&lt;=Drivers!$C$13,Drivers!$D$13,IF(C108&lt;=Drivers!$C$14,Drivers!$D$14,IF(C108&lt;=Drivers!$C$15,Drivers!$D$15,IF(C108&lt;=Drivers!$C$16,Drivers!$D$16,IF(C108&lt;=Drivers!$C$17,Drivers!$D$17,IF(C108&lt;=Drivers!$C$18,Drivers!$D$18,IF(C108&lt;=Drivers!$C$19,Drivers!$D$19,0))))))))))))))))</f>
        <v>875</v>
      </c>
    </row>
    <row r="109" spans="1:4" x14ac:dyDescent="0.25">
      <c r="A109">
        <v>717</v>
      </c>
      <c r="B109" t="s">
        <v>107</v>
      </c>
      <c r="C109" s="16">
        <v>20787</v>
      </c>
      <c r="D109" s="14">
        <f>IF(C109&lt;=Drivers!$C$4,Drivers!$D$4,IF(C109&lt;=Drivers!$C$5,Drivers!$D$5,IF(C109&lt;=Drivers!$C$6,Drivers!$D$6,IF(C109&lt;=Drivers!$C$7,Drivers!$D$7,IF(C109&lt;=Drivers!$C$8,Drivers!$D$8,IF(C109&lt;=Drivers!$C$9,Drivers!$D$9,IF(C109&lt;=Drivers!$C$10,Drivers!$D$10,IF(C109&lt;=Drivers!$C$11,Drivers!$D$11,IF(C109&lt;=Drivers!$C$12,Drivers!$D$12,IF(C109&lt;=Drivers!$C$13,Drivers!$D$13,IF(C109&lt;=Drivers!$C$14,Drivers!$D$14,IF(C109&lt;=Drivers!$C$15,Drivers!$D$15,IF(C109&lt;=Drivers!$C$16,Drivers!$D$16,IF(C109&lt;=Drivers!$C$17,Drivers!$D$17,IF(C109&lt;=Drivers!$C$18,Drivers!$D$18,IF(C109&lt;=Drivers!$C$19,Drivers!$D$19,0))))))))))))))))</f>
        <v>0</v>
      </c>
    </row>
    <row r="110" spans="1:4" x14ac:dyDescent="0.25">
      <c r="A110">
        <v>718</v>
      </c>
      <c r="B110" t="s">
        <v>108</v>
      </c>
      <c r="C110" s="16">
        <v>560</v>
      </c>
      <c r="D110" s="14">
        <f>IF(C110&lt;=Drivers!$C$4,Drivers!$D$4,IF(C110&lt;=Drivers!$C$5,Drivers!$D$5,IF(C110&lt;=Drivers!$C$6,Drivers!$D$6,IF(C110&lt;=Drivers!$C$7,Drivers!$D$7,IF(C110&lt;=Drivers!$C$8,Drivers!$D$8,IF(C110&lt;=Drivers!$C$9,Drivers!$D$9,IF(C110&lt;=Drivers!$C$10,Drivers!$D$10,IF(C110&lt;=Drivers!$C$11,Drivers!$D$11,IF(C110&lt;=Drivers!$C$12,Drivers!$D$12,IF(C110&lt;=Drivers!$C$13,Drivers!$D$13,IF(C110&lt;=Drivers!$C$14,Drivers!$D$14,IF(C110&lt;=Drivers!$C$15,Drivers!$D$15,IF(C110&lt;=Drivers!$C$16,Drivers!$D$16,IF(C110&lt;=Drivers!$C$17,Drivers!$D$17,IF(C110&lt;=Drivers!$C$18,Drivers!$D$18,IF(C110&lt;=Drivers!$C$19,Drivers!$D$19,0))))))))))))))))</f>
        <v>0</v>
      </c>
    </row>
    <row r="111" spans="1:4" x14ac:dyDescent="0.25">
      <c r="A111">
        <v>801</v>
      </c>
      <c r="B111" t="s">
        <v>109</v>
      </c>
      <c r="C111" s="16">
        <v>125255</v>
      </c>
      <c r="D111" s="14">
        <f>IF(C111&lt;=Drivers!$C$4,Drivers!$D$4,IF(C111&lt;=Drivers!$C$5,Drivers!$D$5,IF(C111&lt;=Drivers!$C$6,Drivers!$D$6,IF(C111&lt;=Drivers!$C$7,Drivers!$D$7,IF(C111&lt;=Drivers!$C$8,Drivers!$D$8,IF(C111&lt;=Drivers!$C$9,Drivers!$D$9,IF(C111&lt;=Drivers!$C$10,Drivers!$D$10,IF(C111&lt;=Drivers!$C$11,Drivers!$D$11,IF(C111&lt;=Drivers!$C$12,Drivers!$D$12,IF(C111&lt;=Drivers!$C$13,Drivers!$D$13,IF(C111&lt;=Drivers!$C$14,Drivers!$D$14,IF(C111&lt;=Drivers!$C$15,Drivers!$D$15,IF(C111&lt;=Drivers!$C$16,Drivers!$D$16,IF(C111&lt;=Drivers!$C$17,Drivers!$D$17,IF(C111&lt;=Drivers!$C$18,Drivers!$D$18,IF(C111&lt;=Drivers!$C$19,Drivers!$D$19,0))))))))))))))))</f>
        <v>2100</v>
      </c>
    </row>
    <row r="112" spans="1:4" x14ac:dyDescent="0.25">
      <c r="A112">
        <v>802</v>
      </c>
      <c r="B112" t="s">
        <v>110</v>
      </c>
      <c r="C112" s="16">
        <v>96253</v>
      </c>
      <c r="D112" s="14">
        <f>IF(C112&lt;=Drivers!$C$4,Drivers!$D$4,IF(C112&lt;=Drivers!$C$5,Drivers!$D$5,IF(C112&lt;=Drivers!$C$6,Drivers!$D$6,IF(C112&lt;=Drivers!$C$7,Drivers!$D$7,IF(C112&lt;=Drivers!$C$8,Drivers!$D$8,IF(C112&lt;=Drivers!$C$9,Drivers!$D$9,IF(C112&lt;=Drivers!$C$10,Drivers!$D$10,IF(C112&lt;=Drivers!$C$11,Drivers!$D$11,IF(C112&lt;=Drivers!$C$12,Drivers!$D$12,IF(C112&lt;=Drivers!$C$13,Drivers!$D$13,IF(C112&lt;=Drivers!$C$14,Drivers!$D$14,IF(C112&lt;=Drivers!$C$15,Drivers!$D$15,IF(C112&lt;=Drivers!$C$16,Drivers!$D$16,IF(C112&lt;=Drivers!$C$17,Drivers!$D$17,IF(C112&lt;=Drivers!$C$18,Drivers!$D$18,IF(C112&lt;=Drivers!$C$19,Drivers!$D$19,0))))))))))))))))</f>
        <v>1400</v>
      </c>
    </row>
    <row r="113" spans="1:4" x14ac:dyDescent="0.25">
      <c r="A113">
        <v>803</v>
      </c>
      <c r="B113" t="s">
        <v>111</v>
      </c>
      <c r="C113" s="16">
        <v>75304</v>
      </c>
      <c r="D113" s="14">
        <f>IF(C113&lt;=Drivers!$C$4,Drivers!$D$4,IF(C113&lt;=Drivers!$C$5,Drivers!$D$5,IF(C113&lt;=Drivers!$C$6,Drivers!$D$6,IF(C113&lt;=Drivers!$C$7,Drivers!$D$7,IF(C113&lt;=Drivers!$C$8,Drivers!$D$8,IF(C113&lt;=Drivers!$C$9,Drivers!$D$9,IF(C113&lt;=Drivers!$C$10,Drivers!$D$10,IF(C113&lt;=Drivers!$C$11,Drivers!$D$11,IF(C113&lt;=Drivers!$C$12,Drivers!$D$12,IF(C113&lt;=Drivers!$C$13,Drivers!$D$13,IF(C113&lt;=Drivers!$C$14,Drivers!$D$14,IF(C113&lt;=Drivers!$C$15,Drivers!$D$15,IF(C113&lt;=Drivers!$C$16,Drivers!$D$16,IF(C113&lt;=Drivers!$C$17,Drivers!$D$17,IF(C113&lt;=Drivers!$C$18,Drivers!$D$18,IF(C113&lt;=Drivers!$C$19,Drivers!$D$19,0))))))))))))))))</f>
        <v>1137.5</v>
      </c>
    </row>
    <row r="114" spans="1:4" x14ac:dyDescent="0.25">
      <c r="A114">
        <v>804</v>
      </c>
      <c r="B114" t="s">
        <v>112</v>
      </c>
      <c r="C114" s="16">
        <v>49634</v>
      </c>
      <c r="D114" s="14">
        <f>IF(C114&lt;=Drivers!$C$4,Drivers!$D$4,IF(C114&lt;=Drivers!$C$5,Drivers!$D$5,IF(C114&lt;=Drivers!$C$6,Drivers!$D$6,IF(C114&lt;=Drivers!$C$7,Drivers!$D$7,IF(C114&lt;=Drivers!$C$8,Drivers!$D$8,IF(C114&lt;=Drivers!$C$9,Drivers!$D$9,IF(C114&lt;=Drivers!$C$10,Drivers!$D$10,IF(C114&lt;=Drivers!$C$11,Drivers!$D$11,IF(C114&lt;=Drivers!$C$12,Drivers!$D$12,IF(C114&lt;=Drivers!$C$13,Drivers!$D$13,IF(C114&lt;=Drivers!$C$14,Drivers!$D$14,IF(C114&lt;=Drivers!$C$15,Drivers!$D$15,IF(C114&lt;=Drivers!$C$16,Drivers!$D$16,IF(C114&lt;=Drivers!$C$17,Drivers!$D$17,IF(C114&lt;=Drivers!$C$18,Drivers!$D$18,IF(C114&lt;=Drivers!$C$19,Drivers!$D$19,0))))))))))))))))</f>
        <v>525</v>
      </c>
    </row>
    <row r="115" spans="1:4" x14ac:dyDescent="0.25">
      <c r="A115">
        <v>805</v>
      </c>
      <c r="B115" t="s">
        <v>113</v>
      </c>
      <c r="C115" s="16">
        <v>75884</v>
      </c>
      <c r="D115" s="14">
        <f>IF(C115&lt;=Drivers!$C$4,Drivers!$D$4,IF(C115&lt;=Drivers!$C$5,Drivers!$D$5,IF(C115&lt;=Drivers!$C$6,Drivers!$D$6,IF(C115&lt;=Drivers!$C$7,Drivers!$D$7,IF(C115&lt;=Drivers!$C$8,Drivers!$D$8,IF(C115&lt;=Drivers!$C$9,Drivers!$D$9,IF(C115&lt;=Drivers!$C$10,Drivers!$D$10,IF(C115&lt;=Drivers!$C$11,Drivers!$D$11,IF(C115&lt;=Drivers!$C$12,Drivers!$D$12,IF(C115&lt;=Drivers!$C$13,Drivers!$D$13,IF(C115&lt;=Drivers!$C$14,Drivers!$D$14,IF(C115&lt;=Drivers!$C$15,Drivers!$D$15,IF(C115&lt;=Drivers!$C$16,Drivers!$D$16,IF(C115&lt;=Drivers!$C$17,Drivers!$D$17,IF(C115&lt;=Drivers!$C$18,Drivers!$D$18,IF(C115&lt;=Drivers!$C$19,Drivers!$D$19,0))))))))))))))))</f>
        <v>1137.5</v>
      </c>
    </row>
    <row r="116" spans="1:4" x14ac:dyDescent="0.25">
      <c r="A116">
        <v>806</v>
      </c>
      <c r="B116" t="s">
        <v>114</v>
      </c>
      <c r="C116" s="16">
        <v>62390</v>
      </c>
      <c r="D116" s="14">
        <f>IF(C116&lt;=Drivers!$C$4,Drivers!$D$4,IF(C116&lt;=Drivers!$C$5,Drivers!$D$5,IF(C116&lt;=Drivers!$C$6,Drivers!$D$6,IF(C116&lt;=Drivers!$C$7,Drivers!$D$7,IF(C116&lt;=Drivers!$C$8,Drivers!$D$8,IF(C116&lt;=Drivers!$C$9,Drivers!$D$9,IF(C116&lt;=Drivers!$C$10,Drivers!$D$10,IF(C116&lt;=Drivers!$C$11,Drivers!$D$11,IF(C116&lt;=Drivers!$C$12,Drivers!$D$12,IF(C116&lt;=Drivers!$C$13,Drivers!$D$13,IF(C116&lt;=Drivers!$C$14,Drivers!$D$14,IF(C116&lt;=Drivers!$C$15,Drivers!$D$15,IF(C116&lt;=Drivers!$C$16,Drivers!$D$16,IF(C116&lt;=Drivers!$C$17,Drivers!$D$17,IF(C116&lt;=Drivers!$C$18,Drivers!$D$18,IF(C116&lt;=Drivers!$C$19,Drivers!$D$19,0))))))))))))))))</f>
        <v>700</v>
      </c>
    </row>
    <row r="117" spans="1:4" x14ac:dyDescent="0.25">
      <c r="A117">
        <v>807</v>
      </c>
      <c r="B117" t="s">
        <v>115</v>
      </c>
      <c r="C117" s="16">
        <v>56321</v>
      </c>
      <c r="D117" s="14">
        <f>IF(C117&lt;=Drivers!$C$4,Drivers!$D$4,IF(C117&lt;=Drivers!$C$5,Drivers!$D$5,IF(C117&lt;=Drivers!$C$6,Drivers!$D$6,IF(C117&lt;=Drivers!$C$7,Drivers!$D$7,IF(C117&lt;=Drivers!$C$8,Drivers!$D$8,IF(C117&lt;=Drivers!$C$9,Drivers!$D$9,IF(C117&lt;=Drivers!$C$10,Drivers!$D$10,IF(C117&lt;=Drivers!$C$11,Drivers!$D$11,IF(C117&lt;=Drivers!$C$12,Drivers!$D$12,IF(C117&lt;=Drivers!$C$13,Drivers!$D$13,IF(C117&lt;=Drivers!$C$14,Drivers!$D$14,IF(C117&lt;=Drivers!$C$15,Drivers!$D$15,IF(C117&lt;=Drivers!$C$16,Drivers!$D$16,IF(C117&lt;=Drivers!$C$17,Drivers!$D$17,IF(C117&lt;=Drivers!$C$18,Drivers!$D$18,IF(C117&lt;=Drivers!$C$19,Drivers!$D$19,0))))))))))))))))</f>
        <v>700</v>
      </c>
    </row>
    <row r="118" spans="1:4" x14ac:dyDescent="0.25">
      <c r="A118">
        <v>808</v>
      </c>
      <c r="B118" t="s">
        <v>116</v>
      </c>
      <c r="C118" s="16">
        <v>103372</v>
      </c>
      <c r="D118" s="14">
        <f>IF(C118&lt;=Drivers!$C$4,Drivers!$D$4,IF(C118&lt;=Drivers!$C$5,Drivers!$D$5,IF(C118&lt;=Drivers!$C$6,Drivers!$D$6,IF(C118&lt;=Drivers!$C$7,Drivers!$D$7,IF(C118&lt;=Drivers!$C$8,Drivers!$D$8,IF(C118&lt;=Drivers!$C$9,Drivers!$D$9,IF(C118&lt;=Drivers!$C$10,Drivers!$D$10,IF(C118&lt;=Drivers!$C$11,Drivers!$D$11,IF(C118&lt;=Drivers!$C$12,Drivers!$D$12,IF(C118&lt;=Drivers!$C$13,Drivers!$D$13,IF(C118&lt;=Drivers!$C$14,Drivers!$D$14,IF(C118&lt;=Drivers!$C$15,Drivers!$D$15,IF(C118&lt;=Drivers!$C$16,Drivers!$D$16,IF(C118&lt;=Drivers!$C$17,Drivers!$D$17,IF(C118&lt;=Drivers!$C$18,Drivers!$D$18,IF(C118&lt;=Drivers!$C$19,Drivers!$D$19,0))))))))))))))))</f>
        <v>1575</v>
      </c>
    </row>
    <row r="119" spans="1:4" x14ac:dyDescent="0.25">
      <c r="A119">
        <v>809</v>
      </c>
      <c r="B119" t="s">
        <v>117</v>
      </c>
      <c r="C119" s="16">
        <v>128551</v>
      </c>
      <c r="D119" s="14">
        <f>IF(C119&lt;=Drivers!$C$4,Drivers!$D$4,IF(C119&lt;=Drivers!$C$5,Drivers!$D$5,IF(C119&lt;=Drivers!$C$6,Drivers!$D$6,IF(C119&lt;=Drivers!$C$7,Drivers!$D$7,IF(C119&lt;=Drivers!$C$8,Drivers!$D$8,IF(C119&lt;=Drivers!$C$9,Drivers!$D$9,IF(C119&lt;=Drivers!$C$10,Drivers!$D$10,IF(C119&lt;=Drivers!$C$11,Drivers!$D$11,IF(C119&lt;=Drivers!$C$12,Drivers!$D$12,IF(C119&lt;=Drivers!$C$13,Drivers!$D$13,IF(C119&lt;=Drivers!$C$14,Drivers!$D$14,IF(C119&lt;=Drivers!$C$15,Drivers!$D$15,IF(C119&lt;=Drivers!$C$16,Drivers!$D$16,IF(C119&lt;=Drivers!$C$17,Drivers!$D$17,IF(C119&lt;=Drivers!$C$18,Drivers!$D$18,IF(C119&lt;=Drivers!$C$19,Drivers!$D$19,0))))))))))))))))</f>
        <v>2100</v>
      </c>
    </row>
    <row r="120" spans="1:4" x14ac:dyDescent="0.25">
      <c r="A120">
        <v>810</v>
      </c>
      <c r="B120" t="s">
        <v>118</v>
      </c>
      <c r="C120" s="16">
        <v>132244</v>
      </c>
      <c r="D120" s="14">
        <f>IF(C120&lt;=Drivers!$C$4,Drivers!$D$4,IF(C120&lt;=Drivers!$C$5,Drivers!$D$5,IF(C120&lt;=Drivers!$C$6,Drivers!$D$6,IF(C120&lt;=Drivers!$C$7,Drivers!$D$7,IF(C120&lt;=Drivers!$C$8,Drivers!$D$8,IF(C120&lt;=Drivers!$C$9,Drivers!$D$9,IF(C120&lt;=Drivers!$C$10,Drivers!$D$10,IF(C120&lt;=Drivers!$C$11,Drivers!$D$11,IF(C120&lt;=Drivers!$C$12,Drivers!$D$12,IF(C120&lt;=Drivers!$C$13,Drivers!$D$13,IF(C120&lt;=Drivers!$C$14,Drivers!$D$14,IF(C120&lt;=Drivers!$C$15,Drivers!$D$15,IF(C120&lt;=Drivers!$C$16,Drivers!$D$16,IF(C120&lt;=Drivers!$C$17,Drivers!$D$17,IF(C120&lt;=Drivers!$C$18,Drivers!$D$18,IF(C120&lt;=Drivers!$C$19,Drivers!$D$19,0))))))))))))))))</f>
        <v>2100</v>
      </c>
    </row>
    <row r="121" spans="1:4" x14ac:dyDescent="0.25">
      <c r="A121">
        <v>811</v>
      </c>
      <c r="B121" t="s">
        <v>119</v>
      </c>
      <c r="C121" s="16">
        <v>29385</v>
      </c>
      <c r="D121" s="14">
        <f>IF(C121&lt;=Drivers!$C$4,Drivers!$D$4,IF(C121&lt;=Drivers!$C$5,Drivers!$D$5,IF(C121&lt;=Drivers!$C$6,Drivers!$D$6,IF(C121&lt;=Drivers!$C$7,Drivers!$D$7,IF(C121&lt;=Drivers!$C$8,Drivers!$D$8,IF(C121&lt;=Drivers!$C$9,Drivers!$D$9,IF(C121&lt;=Drivers!$C$10,Drivers!$D$10,IF(C121&lt;=Drivers!$C$11,Drivers!$D$11,IF(C121&lt;=Drivers!$C$12,Drivers!$D$12,IF(C121&lt;=Drivers!$C$13,Drivers!$D$13,IF(C121&lt;=Drivers!$C$14,Drivers!$D$14,IF(C121&lt;=Drivers!$C$15,Drivers!$D$15,IF(C121&lt;=Drivers!$C$16,Drivers!$D$16,IF(C121&lt;=Drivers!$C$17,Drivers!$D$17,IF(C121&lt;=Drivers!$C$18,Drivers!$D$18,IF(C121&lt;=Drivers!$C$19,Drivers!$D$19,0))))))))))))))))</f>
        <v>350</v>
      </c>
    </row>
    <row r="122" spans="1:4" x14ac:dyDescent="0.25">
      <c r="A122">
        <v>812</v>
      </c>
      <c r="B122" t="s">
        <v>120</v>
      </c>
      <c r="C122" s="16">
        <v>47642</v>
      </c>
      <c r="D122" s="14">
        <f>IF(C122&lt;=Drivers!$C$4,Drivers!$D$4,IF(C122&lt;=Drivers!$C$5,Drivers!$D$5,IF(C122&lt;=Drivers!$C$6,Drivers!$D$6,IF(C122&lt;=Drivers!$C$7,Drivers!$D$7,IF(C122&lt;=Drivers!$C$8,Drivers!$D$8,IF(C122&lt;=Drivers!$C$9,Drivers!$D$9,IF(C122&lt;=Drivers!$C$10,Drivers!$D$10,IF(C122&lt;=Drivers!$C$11,Drivers!$D$11,IF(C122&lt;=Drivers!$C$12,Drivers!$D$12,IF(C122&lt;=Drivers!$C$13,Drivers!$D$13,IF(C122&lt;=Drivers!$C$14,Drivers!$D$14,IF(C122&lt;=Drivers!$C$15,Drivers!$D$15,IF(C122&lt;=Drivers!$C$16,Drivers!$D$16,IF(C122&lt;=Drivers!$C$17,Drivers!$D$17,IF(C122&lt;=Drivers!$C$18,Drivers!$D$18,IF(C122&lt;=Drivers!$C$19,Drivers!$D$19,0))))))))))))))))</f>
        <v>525</v>
      </c>
    </row>
    <row r="123" spans="1:4" x14ac:dyDescent="0.25">
      <c r="A123">
        <v>813</v>
      </c>
      <c r="B123" t="s">
        <v>121</v>
      </c>
      <c r="C123" s="16">
        <v>42465</v>
      </c>
      <c r="D123" s="14">
        <f>IF(C123&lt;=Drivers!$C$4,Drivers!$D$4,IF(C123&lt;=Drivers!$C$5,Drivers!$D$5,IF(C123&lt;=Drivers!$C$6,Drivers!$D$6,IF(C123&lt;=Drivers!$C$7,Drivers!$D$7,IF(C123&lt;=Drivers!$C$8,Drivers!$D$8,IF(C123&lt;=Drivers!$C$9,Drivers!$D$9,IF(C123&lt;=Drivers!$C$10,Drivers!$D$10,IF(C123&lt;=Drivers!$C$11,Drivers!$D$11,IF(C123&lt;=Drivers!$C$12,Drivers!$D$12,IF(C123&lt;=Drivers!$C$13,Drivers!$D$13,IF(C123&lt;=Drivers!$C$14,Drivers!$D$14,IF(C123&lt;=Drivers!$C$15,Drivers!$D$15,IF(C123&lt;=Drivers!$C$16,Drivers!$D$16,IF(C123&lt;=Drivers!$C$17,Drivers!$D$17,IF(C123&lt;=Drivers!$C$18,Drivers!$D$18,IF(C123&lt;=Drivers!$C$19,Drivers!$D$19,0))))))))))))))))</f>
        <v>525</v>
      </c>
    </row>
    <row r="124" spans="1:4" x14ac:dyDescent="0.25">
      <c r="A124">
        <v>814</v>
      </c>
      <c r="B124" t="s">
        <v>122</v>
      </c>
      <c r="C124" s="16">
        <v>99051</v>
      </c>
      <c r="D124" s="14">
        <f>IF(C124&lt;=Drivers!$C$4,Drivers!$D$4,IF(C124&lt;=Drivers!$C$5,Drivers!$D$5,IF(C124&lt;=Drivers!$C$6,Drivers!$D$6,IF(C124&lt;=Drivers!$C$7,Drivers!$D$7,IF(C124&lt;=Drivers!$C$8,Drivers!$D$8,IF(C124&lt;=Drivers!$C$9,Drivers!$D$9,IF(C124&lt;=Drivers!$C$10,Drivers!$D$10,IF(C124&lt;=Drivers!$C$11,Drivers!$D$11,IF(C124&lt;=Drivers!$C$12,Drivers!$D$12,IF(C124&lt;=Drivers!$C$13,Drivers!$D$13,IF(C124&lt;=Drivers!$C$14,Drivers!$D$14,IF(C124&lt;=Drivers!$C$15,Drivers!$D$15,IF(C124&lt;=Drivers!$C$16,Drivers!$D$16,IF(C124&lt;=Drivers!$C$17,Drivers!$D$17,IF(C124&lt;=Drivers!$C$18,Drivers!$D$18,IF(C124&lt;=Drivers!$C$19,Drivers!$D$19,0))))))))))))))))</f>
        <v>1400</v>
      </c>
    </row>
    <row r="125" spans="1:4" x14ac:dyDescent="0.25">
      <c r="A125">
        <v>815</v>
      </c>
      <c r="B125" t="s">
        <v>123</v>
      </c>
      <c r="C125" s="16">
        <v>18678</v>
      </c>
      <c r="D125" s="14">
        <f>IF(C125&lt;=Drivers!$C$4,Drivers!$D$4,IF(C125&lt;=Drivers!$C$5,Drivers!$D$5,IF(C125&lt;=Drivers!$C$6,Drivers!$D$6,IF(C125&lt;=Drivers!$C$7,Drivers!$D$7,IF(C125&lt;=Drivers!$C$8,Drivers!$D$8,IF(C125&lt;=Drivers!$C$9,Drivers!$D$9,IF(C125&lt;=Drivers!$C$10,Drivers!$D$10,IF(C125&lt;=Drivers!$C$11,Drivers!$D$11,IF(C125&lt;=Drivers!$C$12,Drivers!$D$12,IF(C125&lt;=Drivers!$C$13,Drivers!$D$13,IF(C125&lt;=Drivers!$C$14,Drivers!$D$14,IF(C125&lt;=Drivers!$C$15,Drivers!$D$15,IF(C125&lt;=Drivers!$C$16,Drivers!$D$16,IF(C125&lt;=Drivers!$C$17,Drivers!$D$17,IF(C125&lt;=Drivers!$C$18,Drivers!$D$18,IF(C125&lt;=Drivers!$C$19,Drivers!$D$19,0))))))))))))))))</f>
        <v>0</v>
      </c>
    </row>
    <row r="126" spans="1:4" x14ac:dyDescent="0.25">
      <c r="A126">
        <v>816</v>
      </c>
      <c r="B126" t="s">
        <v>124</v>
      </c>
      <c r="C126" s="16">
        <v>32667</v>
      </c>
      <c r="D126" s="14">
        <f>IF(C126&lt;=Drivers!$C$4,Drivers!$D$4,IF(C126&lt;=Drivers!$C$5,Drivers!$D$5,IF(C126&lt;=Drivers!$C$6,Drivers!$D$6,IF(C126&lt;=Drivers!$C$7,Drivers!$D$7,IF(C126&lt;=Drivers!$C$8,Drivers!$D$8,IF(C126&lt;=Drivers!$C$9,Drivers!$D$9,IF(C126&lt;=Drivers!$C$10,Drivers!$D$10,IF(C126&lt;=Drivers!$C$11,Drivers!$D$11,IF(C126&lt;=Drivers!$C$12,Drivers!$D$12,IF(C126&lt;=Drivers!$C$13,Drivers!$D$13,IF(C126&lt;=Drivers!$C$14,Drivers!$D$14,IF(C126&lt;=Drivers!$C$15,Drivers!$D$15,IF(C126&lt;=Drivers!$C$16,Drivers!$D$16,IF(C126&lt;=Drivers!$C$17,Drivers!$D$17,IF(C126&lt;=Drivers!$C$18,Drivers!$D$18,IF(C126&lt;=Drivers!$C$19,Drivers!$D$19,0))))))))))))))))</f>
        <v>350</v>
      </c>
    </row>
    <row r="127" spans="1:4" x14ac:dyDescent="0.25">
      <c r="A127">
        <v>817</v>
      </c>
      <c r="B127" t="s">
        <v>125</v>
      </c>
      <c r="C127" s="16">
        <v>28959</v>
      </c>
      <c r="D127" s="14">
        <f>IF(C127&lt;=Drivers!$C$4,Drivers!$D$4,IF(C127&lt;=Drivers!$C$5,Drivers!$D$5,IF(C127&lt;=Drivers!$C$6,Drivers!$D$6,IF(C127&lt;=Drivers!$C$7,Drivers!$D$7,IF(C127&lt;=Drivers!$C$8,Drivers!$D$8,IF(C127&lt;=Drivers!$C$9,Drivers!$D$9,IF(C127&lt;=Drivers!$C$10,Drivers!$D$10,IF(C127&lt;=Drivers!$C$11,Drivers!$D$11,IF(C127&lt;=Drivers!$C$12,Drivers!$D$12,IF(C127&lt;=Drivers!$C$13,Drivers!$D$13,IF(C127&lt;=Drivers!$C$14,Drivers!$D$14,IF(C127&lt;=Drivers!$C$15,Drivers!$D$15,IF(C127&lt;=Drivers!$C$16,Drivers!$D$16,IF(C127&lt;=Drivers!$C$17,Drivers!$D$17,IF(C127&lt;=Drivers!$C$18,Drivers!$D$18,IF(C127&lt;=Drivers!$C$19,Drivers!$D$19,0))))))))))))))))</f>
        <v>350</v>
      </c>
    </row>
  </sheetData>
  <sheetProtection algorithmName="SHA-512" hashValue="0o8F044POPX7x/WiY64yzsB/BKlPTbYkB8CHOhbtPwhX0NNDnNBvk2xnSy+KhoXKnmdmKjuPfgfEoVBKjSXs1g==" saltValue="CfUv4/LXaO2or+XT7y6sGw==" spinCount="100000" sheet="1" objects="1" scenarios="1"/>
  <autoFilter ref="A1:D1" xr:uid="{80E5364D-C5E2-4EF9-BC42-F6D3B6FCC89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0074-2516-42EC-A0C3-FBA39CF4E06A}">
  <dimension ref="B2:K53"/>
  <sheetViews>
    <sheetView showGridLines="0" zoomScale="115" zoomScaleNormal="115" workbookViewId="0">
      <selection activeCell="Q24" sqref="Q24"/>
    </sheetView>
  </sheetViews>
  <sheetFormatPr defaultRowHeight="15" outlineLevelCol="1" x14ac:dyDescent="0.25"/>
  <cols>
    <col min="6" max="6" width="10.7109375" bestFit="1" customWidth="1"/>
    <col min="7" max="7" width="13.7109375" bestFit="1" customWidth="1"/>
    <col min="8" max="8" width="9.140625" hidden="1" customWidth="1" outlineLevel="1"/>
    <col min="9" max="9" width="0" hidden="1" customWidth="1" collapsed="1"/>
    <col min="10" max="10" width="10.7109375" hidden="1" customWidth="1"/>
    <col min="11" max="11" width="19.140625" hidden="1" customWidth="1"/>
  </cols>
  <sheetData>
    <row r="2" spans="2:11" x14ac:dyDescent="0.25">
      <c r="B2" s="1" t="s">
        <v>130</v>
      </c>
      <c r="C2" s="2"/>
      <c r="D2" s="9"/>
    </row>
    <row r="3" spans="2:11" x14ac:dyDescent="0.25">
      <c r="B3" s="3" t="s">
        <v>131</v>
      </c>
      <c r="C3" s="12"/>
      <c r="D3" s="4" t="s">
        <v>129</v>
      </c>
      <c r="F3" s="15" t="s">
        <v>144</v>
      </c>
      <c r="G3" s="15" t="s">
        <v>134</v>
      </c>
      <c r="H3" t="s">
        <v>140</v>
      </c>
      <c r="K3" s="21"/>
    </row>
    <row r="4" spans="2:11" x14ac:dyDescent="0.25">
      <c r="B4" s="5">
        <v>0</v>
      </c>
      <c r="C4" s="6">
        <f>+B4+25000</f>
        <v>25000</v>
      </c>
      <c r="D4" s="10">
        <v>0</v>
      </c>
      <c r="F4" s="6">
        <v>5000</v>
      </c>
      <c r="G4" s="14">
        <v>100</v>
      </c>
      <c r="H4" s="14">
        <f>SUM($G$4:G4)</f>
        <v>100</v>
      </c>
      <c r="J4" s="13" t="s">
        <v>148</v>
      </c>
    </row>
    <row r="5" spans="2:11" x14ac:dyDescent="0.25">
      <c r="B5" s="5">
        <f t="shared" ref="B5:B19" si="0">+C4+1</f>
        <v>25001</v>
      </c>
      <c r="C5" s="6">
        <v>37500</v>
      </c>
      <c r="D5" s="10">
        <v>350</v>
      </c>
      <c r="F5" s="6">
        <f>+F4+5000</f>
        <v>10000</v>
      </c>
      <c r="G5" s="14">
        <v>100</v>
      </c>
      <c r="H5" s="14">
        <f>SUM($G$4:G5)</f>
        <v>200</v>
      </c>
      <c r="J5" t="s">
        <v>142</v>
      </c>
    </row>
    <row r="6" spans="2:11" x14ac:dyDescent="0.25">
      <c r="B6" s="5">
        <f t="shared" si="0"/>
        <v>37501</v>
      </c>
      <c r="C6" s="6">
        <v>50000</v>
      </c>
      <c r="D6" s="10">
        <v>525</v>
      </c>
      <c r="F6" s="6">
        <f t="shared" ref="F6:F47" si="1">+F5+5000</f>
        <v>15000</v>
      </c>
      <c r="G6" s="14">
        <v>100</v>
      </c>
      <c r="H6" s="14">
        <f>SUM($G$4:G6)</f>
        <v>300</v>
      </c>
      <c r="J6" s="26">
        <v>25000</v>
      </c>
    </row>
    <row r="7" spans="2:11" x14ac:dyDescent="0.25">
      <c r="B7" s="5">
        <f t="shared" si="0"/>
        <v>50001</v>
      </c>
      <c r="C7" s="6">
        <f t="shared" ref="C7:C19" si="2">+C6+12500</f>
        <v>62500</v>
      </c>
      <c r="D7" s="10">
        <v>700</v>
      </c>
      <c r="F7" s="6">
        <f t="shared" si="1"/>
        <v>20000</v>
      </c>
      <c r="G7" s="14">
        <v>100</v>
      </c>
      <c r="H7" s="14">
        <f>SUM($G$4:G7)</f>
        <v>400</v>
      </c>
      <c r="J7" t="s">
        <v>144</v>
      </c>
      <c r="K7" s="27" t="s">
        <v>147</v>
      </c>
    </row>
    <row r="8" spans="2:11" x14ac:dyDescent="0.25">
      <c r="B8" s="5">
        <f t="shared" si="0"/>
        <v>62501</v>
      </c>
      <c r="C8" s="6">
        <f t="shared" si="2"/>
        <v>75000</v>
      </c>
      <c r="D8" s="10">
        <v>875</v>
      </c>
      <c r="F8" s="6">
        <f t="shared" si="1"/>
        <v>25000</v>
      </c>
      <c r="G8" s="14">
        <v>100</v>
      </c>
      <c r="H8" s="14">
        <f>SUM($G$4:G8)</f>
        <v>500</v>
      </c>
      <c r="J8" s="14">
        <f>+F9</f>
        <v>30000</v>
      </c>
      <c r="K8" s="14">
        <f>+SUM($G$9:G9)</f>
        <v>100</v>
      </c>
    </row>
    <row r="9" spans="2:11" x14ac:dyDescent="0.25">
      <c r="B9" s="5">
        <f t="shared" si="0"/>
        <v>75001</v>
      </c>
      <c r="C9" s="6">
        <f t="shared" si="2"/>
        <v>87500</v>
      </c>
      <c r="D9" s="10">
        <v>1137.5</v>
      </c>
      <c r="F9" s="6">
        <f t="shared" si="1"/>
        <v>30000</v>
      </c>
      <c r="G9" s="14">
        <v>100</v>
      </c>
      <c r="H9" s="14">
        <f>SUM($G$4:G9)</f>
        <v>600</v>
      </c>
      <c r="J9" s="14">
        <f>+F10</f>
        <v>35000</v>
      </c>
      <c r="K9" s="14">
        <f>+SUM($G$9:G10)</f>
        <v>200</v>
      </c>
    </row>
    <row r="10" spans="2:11" x14ac:dyDescent="0.25">
      <c r="B10" s="5">
        <f t="shared" si="0"/>
        <v>87501</v>
      </c>
      <c r="C10" s="6">
        <f t="shared" si="2"/>
        <v>100000</v>
      </c>
      <c r="D10" s="10">
        <v>1400</v>
      </c>
      <c r="F10" s="6">
        <f t="shared" si="1"/>
        <v>35000</v>
      </c>
      <c r="G10" s="14">
        <v>100</v>
      </c>
      <c r="H10" s="14">
        <f>SUM($G$4:G10)</f>
        <v>700</v>
      </c>
      <c r="J10" s="14">
        <f>+F11</f>
        <v>40000</v>
      </c>
      <c r="K10" s="14">
        <f>+SUM($G$9:G11)</f>
        <v>300</v>
      </c>
    </row>
    <row r="11" spans="2:11" x14ac:dyDescent="0.25">
      <c r="B11" s="5">
        <f t="shared" si="0"/>
        <v>100001</v>
      </c>
      <c r="C11" s="6">
        <f t="shared" si="2"/>
        <v>112500</v>
      </c>
      <c r="D11" s="10">
        <v>1575</v>
      </c>
      <c r="F11" s="6">
        <f t="shared" si="1"/>
        <v>40000</v>
      </c>
      <c r="G11" s="14">
        <v>100</v>
      </c>
      <c r="H11" s="14">
        <f>SUM($G$4:G11)</f>
        <v>800</v>
      </c>
      <c r="J11" s="14">
        <f>+F12</f>
        <v>45000</v>
      </c>
      <c r="K11" s="14">
        <f>+SUM($G$9:G12)</f>
        <v>400</v>
      </c>
    </row>
    <row r="12" spans="2:11" x14ac:dyDescent="0.25">
      <c r="B12" s="5">
        <f t="shared" si="0"/>
        <v>112501</v>
      </c>
      <c r="C12" s="6">
        <f t="shared" si="2"/>
        <v>125000</v>
      </c>
      <c r="D12" s="10">
        <v>1750</v>
      </c>
      <c r="F12" s="6">
        <f t="shared" si="1"/>
        <v>45000</v>
      </c>
      <c r="G12" s="14">
        <v>100</v>
      </c>
      <c r="H12" s="14">
        <f>SUM($G$4:G12)</f>
        <v>900</v>
      </c>
      <c r="J12" s="22">
        <f>+F13</f>
        <v>50000</v>
      </c>
      <c r="K12" s="22">
        <f>+SUM($G$9:G13)</f>
        <v>525</v>
      </c>
    </row>
    <row r="13" spans="2:11" x14ac:dyDescent="0.25">
      <c r="B13" s="5">
        <f t="shared" si="0"/>
        <v>125001</v>
      </c>
      <c r="C13" s="6">
        <f t="shared" si="2"/>
        <v>137500</v>
      </c>
      <c r="D13" s="10">
        <v>2100</v>
      </c>
      <c r="F13" s="6">
        <f t="shared" si="1"/>
        <v>50000</v>
      </c>
      <c r="G13" s="22">
        <v>125</v>
      </c>
      <c r="H13" s="14">
        <f>SUM($G$4:G13)</f>
        <v>1025</v>
      </c>
    </row>
    <row r="14" spans="2:11" x14ac:dyDescent="0.25">
      <c r="B14" s="5">
        <f t="shared" si="0"/>
        <v>137501</v>
      </c>
      <c r="C14" s="6">
        <f t="shared" si="2"/>
        <v>150000</v>
      </c>
      <c r="D14" s="10">
        <v>2450</v>
      </c>
      <c r="F14" s="6">
        <f t="shared" si="1"/>
        <v>55000</v>
      </c>
      <c r="G14" s="14">
        <v>125</v>
      </c>
      <c r="H14" s="14">
        <f>SUM($G$4:G14)</f>
        <v>1150</v>
      </c>
      <c r="J14" t="s">
        <v>142</v>
      </c>
    </row>
    <row r="15" spans="2:11" x14ac:dyDescent="0.25">
      <c r="B15" s="5">
        <f t="shared" si="0"/>
        <v>150001</v>
      </c>
      <c r="C15" s="6">
        <f t="shared" si="2"/>
        <v>162500</v>
      </c>
      <c r="D15" s="10">
        <v>2625</v>
      </c>
      <c r="F15" s="6">
        <f t="shared" si="1"/>
        <v>60000</v>
      </c>
      <c r="G15" s="14">
        <v>125</v>
      </c>
      <c r="H15" s="14">
        <f>SUM($G$4:G15)</f>
        <v>1275</v>
      </c>
      <c r="J15" s="26">
        <v>50000</v>
      </c>
    </row>
    <row r="16" spans="2:11" x14ac:dyDescent="0.25">
      <c r="B16" s="5">
        <f t="shared" si="0"/>
        <v>162501</v>
      </c>
      <c r="C16" s="6">
        <f t="shared" si="2"/>
        <v>175000</v>
      </c>
      <c r="D16" s="10">
        <v>2800</v>
      </c>
      <c r="F16" s="6">
        <f t="shared" si="1"/>
        <v>65000</v>
      </c>
      <c r="G16" s="14">
        <v>125</v>
      </c>
      <c r="H16" s="14">
        <f>SUM($G$4:G16)</f>
        <v>1400</v>
      </c>
      <c r="J16" t="s">
        <v>144</v>
      </c>
      <c r="K16" s="27" t="s">
        <v>147</v>
      </c>
    </row>
    <row r="17" spans="2:11" x14ac:dyDescent="0.25">
      <c r="B17" s="5">
        <f t="shared" si="0"/>
        <v>175001</v>
      </c>
      <c r="C17" s="6">
        <f t="shared" si="2"/>
        <v>187500</v>
      </c>
      <c r="D17" s="10">
        <v>2975</v>
      </c>
      <c r="F17" s="6">
        <f t="shared" si="1"/>
        <v>70000</v>
      </c>
      <c r="G17" s="14">
        <v>125</v>
      </c>
      <c r="H17" s="14">
        <f>SUM($G$4:G17)</f>
        <v>1525</v>
      </c>
      <c r="J17" s="14">
        <f>+F14</f>
        <v>55000</v>
      </c>
      <c r="K17" s="14">
        <f>+SUM($G$14:G14)</f>
        <v>125</v>
      </c>
    </row>
    <row r="18" spans="2:11" x14ac:dyDescent="0.25">
      <c r="B18" s="5">
        <f t="shared" si="0"/>
        <v>187501</v>
      </c>
      <c r="C18" s="6">
        <f t="shared" si="2"/>
        <v>200000</v>
      </c>
      <c r="D18" s="10">
        <v>3150</v>
      </c>
      <c r="F18" s="6">
        <f t="shared" si="1"/>
        <v>75000</v>
      </c>
      <c r="G18" s="14">
        <v>125</v>
      </c>
      <c r="H18" s="14">
        <f>SUM($G$4:G18)</f>
        <v>1650</v>
      </c>
      <c r="J18" s="14">
        <f>+F19</f>
        <v>80000</v>
      </c>
      <c r="K18" s="14">
        <f>+SUM($G$14:G15)</f>
        <v>250</v>
      </c>
    </row>
    <row r="19" spans="2:11" x14ac:dyDescent="0.25">
      <c r="B19" s="7">
        <f t="shared" si="0"/>
        <v>200001</v>
      </c>
      <c r="C19" s="8">
        <f t="shared" si="2"/>
        <v>212500</v>
      </c>
      <c r="D19" s="11">
        <v>3325</v>
      </c>
      <c r="F19" s="6">
        <f t="shared" si="1"/>
        <v>80000</v>
      </c>
      <c r="G19" s="22">
        <f>+G18+25</f>
        <v>150</v>
      </c>
      <c r="H19" s="14">
        <f>SUM($G$4:G19)</f>
        <v>1800</v>
      </c>
      <c r="J19" s="14">
        <f>+F20</f>
        <v>85000</v>
      </c>
      <c r="K19" s="14">
        <f>+SUM($G$14:G16)</f>
        <v>375</v>
      </c>
    </row>
    <row r="20" spans="2:11" x14ac:dyDescent="0.25">
      <c r="F20" s="6">
        <f t="shared" si="1"/>
        <v>85000</v>
      </c>
      <c r="G20" s="14">
        <f>+G19</f>
        <v>150</v>
      </c>
      <c r="H20" s="14">
        <f>SUM($G$4:G20)</f>
        <v>1950</v>
      </c>
      <c r="J20" s="14">
        <f>+F21</f>
        <v>90000</v>
      </c>
      <c r="K20" s="14">
        <f>+SUM($G$14:G17)</f>
        <v>500</v>
      </c>
    </row>
    <row r="21" spans="2:11" x14ac:dyDescent="0.25">
      <c r="F21" s="6">
        <f t="shared" si="1"/>
        <v>90000</v>
      </c>
      <c r="G21" s="14">
        <f t="shared" ref="G21:G23" si="3">+G20</f>
        <v>150</v>
      </c>
      <c r="H21" s="14">
        <f>SUM($G$4:G21)</f>
        <v>2100</v>
      </c>
      <c r="J21" s="22">
        <f>+F22</f>
        <v>95000</v>
      </c>
      <c r="K21" s="22">
        <f>+SUM($G$14:G18)</f>
        <v>625</v>
      </c>
    </row>
    <row r="22" spans="2:11" x14ac:dyDescent="0.25">
      <c r="F22" s="6">
        <f t="shared" si="1"/>
        <v>95000</v>
      </c>
      <c r="G22" s="14">
        <f t="shared" si="3"/>
        <v>150</v>
      </c>
      <c r="H22" s="14">
        <f>SUM($G$4:G22)</f>
        <v>2250</v>
      </c>
    </row>
    <row r="23" spans="2:11" x14ac:dyDescent="0.25">
      <c r="F23" s="6">
        <f t="shared" si="1"/>
        <v>100000</v>
      </c>
      <c r="G23" s="14">
        <f t="shared" si="3"/>
        <v>150</v>
      </c>
      <c r="H23" s="14">
        <f>SUM($G$4:G23)</f>
        <v>2400</v>
      </c>
      <c r="J23" t="s">
        <v>142</v>
      </c>
    </row>
    <row r="24" spans="2:11" x14ac:dyDescent="0.25">
      <c r="F24" s="6">
        <f t="shared" si="1"/>
        <v>105000</v>
      </c>
      <c r="G24" s="22">
        <f>+G23+25</f>
        <v>175</v>
      </c>
      <c r="H24" s="14">
        <f>SUM($G$4:G24)</f>
        <v>2575</v>
      </c>
      <c r="J24" s="26">
        <v>75000</v>
      </c>
    </row>
    <row r="25" spans="2:11" x14ac:dyDescent="0.25">
      <c r="F25" s="6">
        <f t="shared" si="1"/>
        <v>110000</v>
      </c>
      <c r="G25" s="14">
        <f>+G24</f>
        <v>175</v>
      </c>
      <c r="H25" s="14">
        <f>SUM($G$4:G25)</f>
        <v>2750</v>
      </c>
      <c r="J25" t="s">
        <v>144</v>
      </c>
      <c r="K25" s="27" t="s">
        <v>147</v>
      </c>
    </row>
    <row r="26" spans="2:11" x14ac:dyDescent="0.25">
      <c r="F26" s="6">
        <f t="shared" si="1"/>
        <v>115000</v>
      </c>
      <c r="G26" s="14">
        <f t="shared" ref="G26:G28" si="4">+G25</f>
        <v>175</v>
      </c>
      <c r="H26" s="14">
        <f>SUM($G$4:G26)</f>
        <v>2925</v>
      </c>
      <c r="J26" s="14">
        <f>+F19</f>
        <v>80000</v>
      </c>
      <c r="K26" s="14">
        <f>+SUM($G$19:G19)</f>
        <v>150</v>
      </c>
    </row>
    <row r="27" spans="2:11" x14ac:dyDescent="0.25">
      <c r="F27" s="6">
        <f t="shared" si="1"/>
        <v>120000</v>
      </c>
      <c r="G27" s="14">
        <f t="shared" si="4"/>
        <v>175</v>
      </c>
      <c r="H27" s="14">
        <f>SUM($G$4:G27)</f>
        <v>3100</v>
      </c>
      <c r="J27" s="14">
        <f t="shared" ref="J27:J30" si="5">+F20</f>
        <v>85000</v>
      </c>
      <c r="K27" s="14">
        <f>+SUM($G$19:G20)</f>
        <v>300</v>
      </c>
    </row>
    <row r="28" spans="2:11" x14ac:dyDescent="0.25">
      <c r="F28" s="6">
        <f t="shared" si="1"/>
        <v>125000</v>
      </c>
      <c r="G28" s="14">
        <f t="shared" si="4"/>
        <v>175</v>
      </c>
      <c r="H28" s="14">
        <f>SUM($G$4:G28)</f>
        <v>3275</v>
      </c>
      <c r="J28" s="14">
        <f t="shared" si="5"/>
        <v>90000</v>
      </c>
      <c r="K28" s="14">
        <f>+SUM($G$19:G21)</f>
        <v>450</v>
      </c>
    </row>
    <row r="29" spans="2:11" x14ac:dyDescent="0.25">
      <c r="F29" s="6">
        <f t="shared" si="1"/>
        <v>130000</v>
      </c>
      <c r="G29" s="22">
        <f>+G28+25</f>
        <v>200</v>
      </c>
      <c r="H29" s="14">
        <f>SUM($G$4:G29)</f>
        <v>3475</v>
      </c>
      <c r="J29" s="14">
        <f t="shared" si="5"/>
        <v>95000</v>
      </c>
      <c r="K29" s="14">
        <f>+SUM($G$19:G22)</f>
        <v>600</v>
      </c>
    </row>
    <row r="30" spans="2:11" x14ac:dyDescent="0.25">
      <c r="F30" s="6">
        <f t="shared" si="1"/>
        <v>135000</v>
      </c>
      <c r="G30" s="14">
        <f>+G29</f>
        <v>200</v>
      </c>
      <c r="H30" s="14">
        <f>SUM($G$4:G30)</f>
        <v>3675</v>
      </c>
      <c r="J30" s="22">
        <f t="shared" si="5"/>
        <v>100000</v>
      </c>
      <c r="K30" s="22">
        <f>+SUM($G$19:G23)</f>
        <v>750</v>
      </c>
    </row>
    <row r="31" spans="2:11" x14ac:dyDescent="0.25">
      <c r="F31" s="6">
        <f t="shared" si="1"/>
        <v>140000</v>
      </c>
      <c r="G31" s="14">
        <f t="shared" ref="G31:G33" si="6">+G30</f>
        <v>200</v>
      </c>
      <c r="H31" s="14">
        <f>SUM($G$4:G31)</f>
        <v>3875</v>
      </c>
    </row>
    <row r="32" spans="2:11" x14ac:dyDescent="0.25">
      <c r="F32" s="6">
        <f t="shared" si="1"/>
        <v>145000</v>
      </c>
      <c r="G32" s="14">
        <f t="shared" si="6"/>
        <v>200</v>
      </c>
      <c r="H32" s="14">
        <f>SUM($G$4:G32)</f>
        <v>4075</v>
      </c>
    </row>
    <row r="33" spans="6:11" x14ac:dyDescent="0.25">
      <c r="F33" s="6">
        <f t="shared" si="1"/>
        <v>150000</v>
      </c>
      <c r="G33" s="14">
        <f t="shared" si="6"/>
        <v>200</v>
      </c>
      <c r="H33" s="14">
        <f>SUM($G$4:G33)</f>
        <v>4275</v>
      </c>
      <c r="J33" t="s">
        <v>142</v>
      </c>
    </row>
    <row r="34" spans="6:11" x14ac:dyDescent="0.25">
      <c r="F34" s="6">
        <f t="shared" si="1"/>
        <v>155000</v>
      </c>
      <c r="G34" s="22">
        <f>+G33+25</f>
        <v>225</v>
      </c>
      <c r="H34" s="14">
        <f>SUM($G$4:G34)</f>
        <v>4500</v>
      </c>
      <c r="J34" s="26">
        <v>150000</v>
      </c>
    </row>
    <row r="35" spans="6:11" x14ac:dyDescent="0.25">
      <c r="F35" s="6">
        <f t="shared" si="1"/>
        <v>160000</v>
      </c>
      <c r="G35" s="14">
        <f>+G34</f>
        <v>225</v>
      </c>
      <c r="H35" s="14">
        <f>SUM($G$4:G35)</f>
        <v>4725</v>
      </c>
      <c r="J35" t="s">
        <v>144</v>
      </c>
      <c r="K35" s="27" t="s">
        <v>147</v>
      </c>
    </row>
    <row r="36" spans="6:11" x14ac:dyDescent="0.25">
      <c r="F36" s="6">
        <f t="shared" si="1"/>
        <v>165000</v>
      </c>
      <c r="G36" s="14">
        <f t="shared" ref="G36:G38" si="7">+G35</f>
        <v>225</v>
      </c>
      <c r="H36" s="14">
        <f>SUM($G$4:G36)</f>
        <v>4950</v>
      </c>
      <c r="J36" s="14">
        <f>+F34</f>
        <v>155000</v>
      </c>
      <c r="K36" s="14">
        <f>+SUM($G$34:G34)</f>
        <v>225</v>
      </c>
    </row>
    <row r="37" spans="6:11" x14ac:dyDescent="0.25">
      <c r="F37" s="6">
        <f t="shared" si="1"/>
        <v>170000</v>
      </c>
      <c r="G37" s="14">
        <f t="shared" si="7"/>
        <v>225</v>
      </c>
      <c r="H37" s="14">
        <f>SUM($G$4:G37)</f>
        <v>5175</v>
      </c>
      <c r="J37" s="14">
        <f t="shared" ref="J37:J40" si="8">+F35</f>
        <v>160000</v>
      </c>
      <c r="K37" s="14">
        <f>+SUM($G$34:G35)</f>
        <v>450</v>
      </c>
    </row>
    <row r="38" spans="6:11" x14ac:dyDescent="0.25">
      <c r="F38" s="6">
        <f t="shared" si="1"/>
        <v>175000</v>
      </c>
      <c r="G38" s="14">
        <f t="shared" si="7"/>
        <v>225</v>
      </c>
      <c r="H38" s="14">
        <f>SUM($G$4:G38)</f>
        <v>5400</v>
      </c>
      <c r="J38" s="14">
        <f t="shared" si="8"/>
        <v>165000</v>
      </c>
      <c r="K38" s="14">
        <f>+SUM($G$34:G36)</f>
        <v>675</v>
      </c>
    </row>
    <row r="39" spans="6:11" x14ac:dyDescent="0.25">
      <c r="F39" s="6">
        <f t="shared" si="1"/>
        <v>180000</v>
      </c>
      <c r="G39" s="22">
        <f>+G38+25</f>
        <v>250</v>
      </c>
      <c r="H39" s="14">
        <f>SUM($G$4:G39)</f>
        <v>5650</v>
      </c>
      <c r="J39" s="14">
        <f t="shared" si="8"/>
        <v>170000</v>
      </c>
      <c r="K39" s="14">
        <f>+SUM($G$34:G37)</f>
        <v>900</v>
      </c>
    </row>
    <row r="40" spans="6:11" x14ac:dyDescent="0.25">
      <c r="F40" s="6">
        <f t="shared" si="1"/>
        <v>185000</v>
      </c>
      <c r="G40" s="14">
        <f>+G39</f>
        <v>250</v>
      </c>
      <c r="H40" s="14">
        <f>SUM($G$4:G40)</f>
        <v>5900</v>
      </c>
      <c r="J40" s="22">
        <f t="shared" si="8"/>
        <v>175000</v>
      </c>
      <c r="K40" s="22">
        <f>+SUM($G$34:G38)</f>
        <v>1125</v>
      </c>
    </row>
    <row r="41" spans="6:11" x14ac:dyDescent="0.25">
      <c r="F41" s="6">
        <f t="shared" si="1"/>
        <v>190000</v>
      </c>
      <c r="G41" s="14">
        <f t="shared" ref="G41:G43" si="9">+G40</f>
        <v>250</v>
      </c>
      <c r="H41" s="14">
        <f>SUM($G$4:G41)</f>
        <v>6150</v>
      </c>
    </row>
    <row r="42" spans="6:11" x14ac:dyDescent="0.25">
      <c r="F42" s="6">
        <f t="shared" si="1"/>
        <v>195000</v>
      </c>
      <c r="G42" s="14">
        <f t="shared" si="9"/>
        <v>250</v>
      </c>
      <c r="H42" s="14">
        <f>SUM($G$4:G42)</f>
        <v>6400</v>
      </c>
    </row>
    <row r="43" spans="6:11" x14ac:dyDescent="0.25">
      <c r="F43" s="6">
        <f t="shared" si="1"/>
        <v>200000</v>
      </c>
      <c r="G43" s="14">
        <f t="shared" si="9"/>
        <v>250</v>
      </c>
      <c r="H43" s="14">
        <f>SUM($G$4:G43)</f>
        <v>6650</v>
      </c>
    </row>
    <row r="44" spans="6:11" x14ac:dyDescent="0.25">
      <c r="F44" s="6">
        <f t="shared" si="1"/>
        <v>205000</v>
      </c>
      <c r="G44" s="22">
        <f>+G43+25</f>
        <v>275</v>
      </c>
      <c r="H44" s="14">
        <f>SUM($G$4:G44)</f>
        <v>6925</v>
      </c>
    </row>
    <row r="45" spans="6:11" x14ac:dyDescent="0.25">
      <c r="F45" s="6">
        <f t="shared" si="1"/>
        <v>210000</v>
      </c>
      <c r="G45" s="14">
        <f>+G44</f>
        <v>275</v>
      </c>
      <c r="H45" s="14">
        <f>SUM($G$4:G45)</f>
        <v>7200</v>
      </c>
    </row>
    <row r="46" spans="6:11" x14ac:dyDescent="0.25">
      <c r="F46" s="6">
        <f t="shared" si="1"/>
        <v>215000</v>
      </c>
      <c r="G46" s="14">
        <f t="shared" ref="G46:G48" si="10">+G45</f>
        <v>275</v>
      </c>
      <c r="H46" s="14">
        <f>SUM($G$4:G46)</f>
        <v>7475</v>
      </c>
    </row>
    <row r="47" spans="6:11" x14ac:dyDescent="0.25">
      <c r="F47" s="6">
        <f t="shared" si="1"/>
        <v>220000</v>
      </c>
      <c r="G47" s="14">
        <f t="shared" si="10"/>
        <v>275</v>
      </c>
      <c r="H47" s="14">
        <f>SUM($G$4:G47)</f>
        <v>7750</v>
      </c>
    </row>
    <row r="48" spans="6:11" x14ac:dyDescent="0.25">
      <c r="F48" s="6">
        <f t="shared" ref="F48:F53" si="11">+F47+5000</f>
        <v>225000</v>
      </c>
      <c r="G48" s="14">
        <f t="shared" si="10"/>
        <v>275</v>
      </c>
      <c r="H48" s="14">
        <f>SUM($G$4:G48)</f>
        <v>8025</v>
      </c>
    </row>
    <row r="49" spans="6:8" x14ac:dyDescent="0.25">
      <c r="F49" s="6">
        <f t="shared" si="11"/>
        <v>230000</v>
      </c>
      <c r="G49" s="22">
        <f>+G48+25</f>
        <v>300</v>
      </c>
      <c r="H49" s="14">
        <f>SUM($G$4:G49)</f>
        <v>8325</v>
      </c>
    </row>
    <row r="50" spans="6:8" x14ac:dyDescent="0.25">
      <c r="F50" s="6">
        <f t="shared" si="11"/>
        <v>235000</v>
      </c>
      <c r="G50" s="14">
        <f>+G49</f>
        <v>300</v>
      </c>
      <c r="H50" s="14">
        <f>SUM($G$4:G50)</f>
        <v>8625</v>
      </c>
    </row>
    <row r="51" spans="6:8" x14ac:dyDescent="0.25">
      <c r="F51" s="6">
        <f t="shared" si="11"/>
        <v>240000</v>
      </c>
      <c r="G51" s="14">
        <f t="shared" ref="G51:G53" si="12">+G50</f>
        <v>300</v>
      </c>
      <c r="H51" s="14">
        <f>SUM($G$4:G51)</f>
        <v>8925</v>
      </c>
    </row>
    <row r="52" spans="6:8" x14ac:dyDescent="0.25">
      <c r="F52" s="6">
        <f t="shared" si="11"/>
        <v>245000</v>
      </c>
      <c r="G52" s="14">
        <f t="shared" si="12"/>
        <v>300</v>
      </c>
      <c r="H52" s="14">
        <f>SUM($G$4:G52)</f>
        <v>9225</v>
      </c>
    </row>
    <row r="53" spans="6:8" x14ac:dyDescent="0.25">
      <c r="F53" s="6">
        <f t="shared" si="11"/>
        <v>250000</v>
      </c>
      <c r="G53" s="14">
        <f t="shared" si="12"/>
        <v>300</v>
      </c>
      <c r="H53" s="14">
        <f>SUM($G$4:G53)</f>
        <v>9525</v>
      </c>
    </row>
  </sheetData>
  <sheetProtection algorithmName="SHA-512" hashValue="XpUQNDPaV6UKE6Y3OWB9Ij/Z5fxmfMqyUGIgVivJ5QuZbhcP3VSz2JXhAga9WaV5miZbykNcChsNnFwfRnZy+A==" saltValue="HJ4kUWMsf1OLLE1Fmy80t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Starting</vt:lpstr>
      <vt:lpstr>Drivers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Shine</dc:creator>
  <cp:lastModifiedBy>Henry Shine</cp:lastModifiedBy>
  <dcterms:created xsi:type="dcterms:W3CDTF">2025-01-06T15:01:19Z</dcterms:created>
  <dcterms:modified xsi:type="dcterms:W3CDTF">2025-01-08T02:05:08Z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e4cb4952-1181-4fa7-9b42-609609282c8d</vt:lpwstr>
  </property>
</Properties>
</file>